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DL Shared\Projects\Aeroport Cluj\Asociatia Aeroporturilor din Romania\_ongoing\20250908\"/>
    </mc:Choice>
  </mc:AlternateContent>
  <xr:revisionPtr revIDLastSave="0" documentId="13_ncr:1_{C113AC4E-ACC9-4721-93C4-6F5497D5C4EF}" xr6:coauthVersionLast="47" xr6:coauthVersionMax="47" xr10:uidLastSave="{00000000-0000-0000-0000-000000000000}"/>
  <bookViews>
    <workbookView xWindow="-108" yWindow="-108" windowWidth="23256" windowHeight="12576" firstSheet="1" activeTab="3" xr2:uid="{89AEE96F-A022-4B10-88F3-3F15BFC9DBFD}"/>
  </bookViews>
  <sheets>
    <sheet name="Traficul de pasageri " sheetId="1" r:id="rId1"/>
    <sheet name="Miscari Aeronave" sheetId="3" r:id="rId2"/>
    <sheet name="Trafic Marf" sheetId="19" r:id="rId3"/>
    <sheet name="Zboruri interne - externe" sheetId="14" r:id="rId4"/>
    <sheet name="Zboruri externe" sheetId="15" r:id="rId5"/>
    <sheet name="Schengen - Non Schengen" sheetId="16" r:id="rId6"/>
    <sheet name="Non Schengen" sheetId="17" r:id="rId7"/>
    <sheet name="Comp pax 2019-2025" sheetId="10" r:id="rId8"/>
    <sheet name="Comp pax 2024-2025" sheetId="18" r:id="rId9"/>
  </sheets>
  <definedNames>
    <definedName name="_xlnm._FilterDatabase" localSheetId="1" hidden="1">'Miscari Aeronave'!$A$5:$B$22</definedName>
    <definedName name="_xlnm._FilterDatabase" localSheetId="0" hidden="1">'Traficul de pasageri '!$A$6:$B$22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6" l="1"/>
  <c r="B93" i="16"/>
  <c r="B56" i="16"/>
  <c r="C93" i="14"/>
  <c r="B93" i="14"/>
  <c r="B58" i="14"/>
  <c r="B23" i="19"/>
  <c r="G4" i="18" l="1"/>
  <c r="E4" i="18"/>
  <c r="B21" i="17" l="1"/>
  <c r="B21" i="16"/>
  <c r="B21" i="15"/>
  <c r="B22" i="14"/>
  <c r="G4" i="10"/>
  <c r="B23" i="1"/>
  <c r="B22" i="3"/>
  <c r="E4" i="10" l="1"/>
</calcChain>
</file>

<file path=xl/sharedStrings.xml><?xml version="1.0" encoding="utf-8"?>
<sst xmlns="http://schemas.openxmlformats.org/spreadsheetml/2006/main" count="247" uniqueCount="40">
  <si>
    <t>Otopeni</t>
  </si>
  <si>
    <t>Cluj</t>
  </si>
  <si>
    <t>Iași</t>
  </si>
  <si>
    <t>Timișoara</t>
  </si>
  <si>
    <t>Bacău</t>
  </si>
  <si>
    <t>Suceava</t>
  </si>
  <si>
    <t>Sibiu</t>
  </si>
  <si>
    <t>Oradea</t>
  </si>
  <si>
    <t>Maramureș</t>
  </si>
  <si>
    <t>Arad</t>
  </si>
  <si>
    <t>Tulcea</t>
  </si>
  <si>
    <t>Băneasa</t>
  </si>
  <si>
    <t>Craiova</t>
  </si>
  <si>
    <t>Satu Mare</t>
  </si>
  <si>
    <t>Târgu Mureș</t>
  </si>
  <si>
    <t xml:space="preserve"> </t>
  </si>
  <si>
    <t>Total</t>
  </si>
  <si>
    <t>Constanța</t>
  </si>
  <si>
    <t>Brasov</t>
  </si>
  <si>
    <t>Brașov</t>
  </si>
  <si>
    <t>COMPARAȚIE TRAFIC DE PASAGERI PE AEROPORTURILE DIN ROMÂNIA ÎN LUNA IULIE 2019 - 2025</t>
  </si>
  <si>
    <t>IULIE 2019</t>
  </si>
  <si>
    <t>IULIE 2025</t>
  </si>
  <si>
    <t>COMPARAȚIE TRAFIC DE PASAGERI PE AEROPORTURILE DIN ROMÂNIA ÎN LUNA IULIE 2024 - 2025</t>
  </si>
  <si>
    <t>IULIE 2024</t>
  </si>
  <si>
    <t xml:space="preserve">Traficul de pasageri pe aeroporturile din România </t>
  </si>
  <si>
    <t>Aeroport</t>
  </si>
  <si>
    <t>Trafic</t>
  </si>
  <si>
    <t>Miscari aeronave</t>
  </si>
  <si>
    <t>Numărul de mișcări aeronave pe aeroporturile din România în luna iulie 2025</t>
  </si>
  <si>
    <t xml:space="preserve">Traficul de marfă (în tone) </t>
  </si>
  <si>
    <t xml:space="preserve">Traficul de pasageri pe zborurile interne pe aeroporturile din România în luna iulie 2025 </t>
  </si>
  <si>
    <t>Traficul de pasageri pe zborurile externe pe aeroporturile din România  în luna iulie 2025</t>
  </si>
  <si>
    <t>Trafic interne</t>
  </si>
  <si>
    <t>Trafic externe</t>
  </si>
  <si>
    <t>Traficul de pasageri înregistrați pe destinațiile din Zona Schengen pe aeroporturile din România în luna iulie 2025</t>
  </si>
  <si>
    <t>Traficul de pasageri înregistrați pe destinațiile Non Schengen pe aeroporturile din România în luna iulie 2025</t>
  </si>
  <si>
    <t>Traficul Comparativ de pasageri înregistrați pe destinațiile Schengen - Non Schengen pe aeroporturile din România în luna iulie 2025</t>
  </si>
  <si>
    <t>Trafic Schengen</t>
  </si>
  <si>
    <t>Trafic Non Schengen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</si>
</sst>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595959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/>
    <xf numFmtId="3" fontId="2" fillId="0" borderId="0" xfId="2" applyNumberFormat="1" applyFont="1"/>
    <xf numFmtId="10" fontId="0" fillId="0" borderId="0" xfId="1" applyNumberFormat="1" applyFont="1"/>
    <xf numFmtId="3" fontId="5" fillId="0" borderId="0" xfId="0" applyNumberFormat="1" applyFont="1"/>
    <xf numFmtId="0" fontId="2" fillId="2" borderId="0" xfId="3" applyFont="1"/>
    <xf numFmtId="3" fontId="2" fillId="2" borderId="0" xfId="3" applyNumberFormat="1" applyFont="1"/>
    <xf numFmtId="3" fontId="2" fillId="0" borderId="0" xfId="0" applyNumberFormat="1" applyFont="1"/>
    <xf numFmtId="3" fontId="1" fillId="0" borderId="0" xfId="3" applyNumberFormat="1" applyFill="1"/>
    <xf numFmtId="10" fontId="0" fillId="0" borderId="0" xfId="0" applyNumberFormat="1"/>
    <xf numFmtId="2" fontId="0" fillId="0" borderId="0" xfId="0" applyNumberFormat="1"/>
    <xf numFmtId="164" fontId="0" fillId="0" borderId="0" xfId="0" applyNumberForma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 applyAlignment="1">
      <alignment horizontal="left" vertical="top" readingOrder="1"/>
    </xf>
    <xf numFmtId="3" fontId="2" fillId="3" borderId="0" xfId="0" applyNumberFormat="1" applyFont="1" applyFill="1"/>
    <xf numFmtId="0" fontId="9" fillId="3" borderId="0" xfId="3" applyFont="1" applyFill="1"/>
    <xf numFmtId="3" fontId="7" fillId="3" borderId="0" xfId="0" applyNumberFormat="1" applyFont="1" applyFill="1"/>
    <xf numFmtId="0" fontId="2" fillId="3" borderId="0" xfId="3" applyFont="1" applyFill="1"/>
  </cellXfs>
  <cellStyles count="4">
    <cellStyle name="60% - Accent5" xfId="3" builtinId="48"/>
    <cellStyle name="Normal" xfId="0" builtinId="0"/>
    <cellStyle name="Normal 3" xfId="2" xr:uid="{2CE8A5CA-47B0-4244-B337-0B624616EDF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o-RO" sz="1600">
              <a:latin typeface="+mn-lt"/>
            </a:endParaRPr>
          </a:p>
          <a:p>
            <a:pPr>
              <a:defRPr sz="1600">
                <a:latin typeface="+mn-lt"/>
              </a:defRPr>
            </a:pPr>
            <a:r>
              <a:rPr lang="ro-RO" sz="1600" b="1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Traficul</a:t>
            </a:r>
            <a:r>
              <a:rPr lang="ro-RO" sz="1600" b="1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 de pasageri pe aeroporturile din România în luna </a:t>
            </a:r>
            <a:r>
              <a:rPr lang="en-US" sz="1600" b="1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iulie 2025</a:t>
            </a:r>
            <a:endParaRPr lang="ro-RO" sz="1600" b="1" baseline="0">
              <a:solidFill>
                <a:schemeClr val="accent1">
                  <a:lumMod val="50000"/>
                </a:schemeClr>
              </a:solidFill>
              <a:latin typeface="+mn-lt"/>
              <a:cs typeface="Times New Roman" panose="02020603050405020304" pitchFamily="18" charset="0"/>
            </a:endParaRPr>
          </a:p>
          <a:p>
            <a:pPr>
              <a:defRPr sz="1600">
                <a:latin typeface="+mn-lt"/>
              </a:defRPr>
            </a:pPr>
            <a:endParaRPr lang="en-US" sz="1600">
              <a:latin typeface="+mn-lt"/>
            </a:endParaRPr>
          </a:p>
        </c:rich>
      </c:tx>
      <c:layout>
        <c:manualLayout>
          <c:xMode val="edge"/>
          <c:yMode val="edge"/>
          <c:x val="0.23338956328375624"/>
          <c:y val="3.2858222593236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4384751385243503E-2"/>
          <c:y val="0.22436258112281185"/>
          <c:w val="0.88982793817439487"/>
          <c:h val="0.5828332167648097"/>
        </c:manualLayout>
      </c:layout>
      <c:barChart>
        <c:barDir val="col"/>
        <c:grouping val="clustered"/>
        <c:varyColors val="0"/>
        <c:ser>
          <c:idx val="0"/>
          <c:order val="0"/>
          <c:tx>
            <c:v>Series1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'Traficul de pasageri '!$A$5:$A$22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Craiova</c:v>
                </c:pt>
                <c:pt idx="6">
                  <c:v>Sibiu</c:v>
                </c:pt>
                <c:pt idx="7">
                  <c:v>Băneasa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'Traficul de pasageri '!$B$5:$B$22</c:f>
              <c:numCache>
                <c:formatCode>#,##0</c:formatCode>
                <c:ptCount val="17"/>
                <c:pt idx="0">
                  <c:v>1634272</c:v>
                </c:pt>
                <c:pt idx="1">
                  <c:v>378096</c:v>
                </c:pt>
                <c:pt idx="2">
                  <c:v>221792</c:v>
                </c:pt>
                <c:pt idx="3">
                  <c:v>151233</c:v>
                </c:pt>
                <c:pt idx="4">
                  <c:v>80455</c:v>
                </c:pt>
                <c:pt idx="5">
                  <c:v>73783</c:v>
                </c:pt>
                <c:pt idx="6">
                  <c:v>68447</c:v>
                </c:pt>
                <c:pt idx="7">
                  <c:v>65775</c:v>
                </c:pt>
                <c:pt idx="8">
                  <c:v>47858</c:v>
                </c:pt>
                <c:pt idx="9">
                  <c:v>37759</c:v>
                </c:pt>
                <c:pt idx="10">
                  <c:v>34390</c:v>
                </c:pt>
                <c:pt idx="11">
                  <c:v>17803</c:v>
                </c:pt>
                <c:pt idx="12">
                  <c:v>17201</c:v>
                </c:pt>
                <c:pt idx="13">
                  <c:v>12861</c:v>
                </c:pt>
                <c:pt idx="14">
                  <c:v>9726</c:v>
                </c:pt>
                <c:pt idx="15">
                  <c:v>2849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2-4F0F-829E-57C054A7DD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17479791"/>
        <c:axId val="1817480207"/>
      </c:barChart>
      <c:catAx>
        <c:axId val="18174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alpha val="77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17480207"/>
        <c:crosses val="autoZero"/>
        <c:auto val="1"/>
        <c:lblAlgn val="ctr"/>
        <c:lblOffset val="100"/>
        <c:noMultiLvlLbl val="0"/>
      </c:catAx>
      <c:valAx>
        <c:axId val="1817480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/>
              <a:t>Traficul Comparativ de pasageri înregistrați pe destinațiile Schengen - Non Schengen pe aeroporturile din România în luna iulie 2025</a:t>
            </a:r>
          </a:p>
        </c:rich>
      </c:tx>
      <c:layout>
        <c:manualLayout>
          <c:xMode val="edge"/>
          <c:yMode val="edge"/>
          <c:x val="0.1143142133275007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644830854476507E-2"/>
          <c:y val="0.15550925925925929"/>
          <c:w val="0.91862368766404201"/>
          <c:h val="0.691543088363954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1.620370370370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2B-42CB-9353-A49A565461AC}"/>
                </c:ext>
              </c:extLst>
            </c:dLbl>
            <c:dLbl>
              <c:idx val="5"/>
              <c:layout>
                <c:manualLayout>
                  <c:x val="0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2B-42CB-9353-A49A565461AC}"/>
                </c:ext>
              </c:extLst>
            </c:dLbl>
            <c:dLbl>
              <c:idx val="6"/>
              <c:layout>
                <c:manualLayout>
                  <c:x val="-8.4875562720133283E-17"/>
                  <c:y val="-1.6203703703703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2B-42CB-9353-A49A565461AC}"/>
                </c:ext>
              </c:extLst>
            </c:dLbl>
            <c:dLbl>
              <c:idx val="7"/>
              <c:layout>
                <c:manualLayout>
                  <c:x val="-1.1574074074074923E-3"/>
                  <c:y val="-2.08333333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2B-42CB-9353-A49A565461AC}"/>
                </c:ext>
              </c:extLst>
            </c:dLbl>
            <c:dLbl>
              <c:idx val="8"/>
              <c:layout>
                <c:manualLayout>
                  <c:x val="-1.1574074074074073E-3"/>
                  <c:y val="-2.5462962962962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2B-42CB-9353-A49A565461AC}"/>
                </c:ext>
              </c:extLst>
            </c:dLbl>
            <c:dLbl>
              <c:idx val="9"/>
              <c:layout>
                <c:manualLayout>
                  <c:x val="-1.1574074074074073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2B-42CB-9353-A49A565461AC}"/>
                </c:ext>
              </c:extLst>
            </c:dLbl>
            <c:dLbl>
              <c:idx val="10"/>
              <c:layout>
                <c:manualLayout>
                  <c:x val="-1.1574074074074073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2B-42CB-9353-A49A565461AC}"/>
                </c:ext>
              </c:extLst>
            </c:dLbl>
            <c:dLbl>
              <c:idx val="11"/>
              <c:layout>
                <c:manualLayout>
                  <c:x val="-1.1574074074074923E-3"/>
                  <c:y val="-1.8518518518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2B-42CB-9353-A49A565461AC}"/>
                </c:ext>
              </c:extLst>
            </c:dLbl>
            <c:dLbl>
              <c:idx val="12"/>
              <c:layout>
                <c:manualLayout>
                  <c:x val="-3.472222222222222E-3"/>
                  <c:y val="-2.0833333333333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2B-42CB-9353-A49A565461AC}"/>
                </c:ext>
              </c:extLst>
            </c:dLbl>
            <c:dLbl>
              <c:idx val="13"/>
              <c:layout>
                <c:manualLayout>
                  <c:x val="-1.1574074074074073E-3"/>
                  <c:y val="-2.7777777777777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2B-42CB-9353-A49A565461AC}"/>
                </c:ext>
              </c:extLst>
            </c:dLbl>
            <c:dLbl>
              <c:idx val="14"/>
              <c:layout>
                <c:manualLayout>
                  <c:x val="-3.472222222222392E-3"/>
                  <c:y val="-2.5462962962962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2B-42CB-9353-A49A565461AC}"/>
                </c:ext>
              </c:extLst>
            </c:dLbl>
            <c:dLbl>
              <c:idx val="15"/>
              <c:layout>
                <c:manualLayout>
                  <c:x val="-1.1574074074075771E-3"/>
                  <c:y val="-1.8518518518518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32B-42CB-9353-A49A56546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'Schengen - Non Schengen'!$A$76:$A$92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Băneasa</c:v>
                </c:pt>
                <c:pt idx="5">
                  <c:v>Craiova</c:v>
                </c:pt>
                <c:pt idx="6">
                  <c:v>Sibiu</c:v>
                </c:pt>
                <c:pt idx="7">
                  <c:v>Suceava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'Schengen - Non Schengen'!$B$76:$B$92</c:f>
              <c:numCache>
                <c:formatCode>#,##0</c:formatCode>
                <c:ptCount val="17"/>
                <c:pt idx="0">
                  <c:v>1186494</c:v>
                </c:pt>
                <c:pt idx="1">
                  <c:v>284255</c:v>
                </c:pt>
                <c:pt idx="2">
                  <c:v>164277</c:v>
                </c:pt>
                <c:pt idx="3">
                  <c:v>117736</c:v>
                </c:pt>
                <c:pt idx="4">
                  <c:v>48284</c:v>
                </c:pt>
                <c:pt idx="5">
                  <c:v>45111</c:v>
                </c:pt>
                <c:pt idx="6">
                  <c:v>44639</c:v>
                </c:pt>
                <c:pt idx="7">
                  <c:v>38590</c:v>
                </c:pt>
                <c:pt idx="8">
                  <c:v>22500</c:v>
                </c:pt>
                <c:pt idx="9">
                  <c:v>21126</c:v>
                </c:pt>
                <c:pt idx="10">
                  <c:v>15295</c:v>
                </c:pt>
                <c:pt idx="11">
                  <c:v>11341</c:v>
                </c:pt>
                <c:pt idx="12">
                  <c:v>6393</c:v>
                </c:pt>
                <c:pt idx="13">
                  <c:v>1021</c:v>
                </c:pt>
                <c:pt idx="14">
                  <c:v>998</c:v>
                </c:pt>
                <c:pt idx="15">
                  <c:v>559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B-42CB-9353-A49A565461A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57407407407406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2B-42CB-9353-A49A565461AC}"/>
                </c:ext>
              </c:extLst>
            </c:dLbl>
            <c:dLbl>
              <c:idx val="1"/>
              <c:layout>
                <c:manualLayout>
                  <c:x val="8.1018518518518514E-3"/>
                  <c:y val="-4.62962962962979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2B-42CB-9353-A49A565461AC}"/>
                </c:ext>
              </c:extLst>
            </c:dLbl>
            <c:dLbl>
              <c:idx val="2"/>
              <c:layout>
                <c:manualLayout>
                  <c:x val="1.04166666666666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2B-42CB-9353-A49A565461AC}"/>
                </c:ext>
              </c:extLst>
            </c:dLbl>
            <c:dLbl>
              <c:idx val="3"/>
              <c:layout>
                <c:manualLayout>
                  <c:x val="6.9444444444444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2B-42CB-9353-A49A565461AC}"/>
                </c:ext>
              </c:extLst>
            </c:dLbl>
            <c:dLbl>
              <c:idx val="4"/>
              <c:layout>
                <c:manualLayout>
                  <c:x val="9.25925925925925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2B-42CB-9353-A49A56546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'Schengen - Non Schengen'!$A$76:$A$92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Băneasa</c:v>
                </c:pt>
                <c:pt idx="5">
                  <c:v>Craiova</c:v>
                </c:pt>
                <c:pt idx="6">
                  <c:v>Sibiu</c:v>
                </c:pt>
                <c:pt idx="7">
                  <c:v>Suceava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'Schengen - Non Schengen'!$C$76:$C$92</c:f>
              <c:numCache>
                <c:formatCode>#,##0</c:formatCode>
                <c:ptCount val="17"/>
                <c:pt idx="0">
                  <c:v>447778</c:v>
                </c:pt>
                <c:pt idx="1">
                  <c:v>93841</c:v>
                </c:pt>
                <c:pt idx="2">
                  <c:v>57515</c:v>
                </c:pt>
                <c:pt idx="3">
                  <c:v>33497</c:v>
                </c:pt>
                <c:pt idx="4">
                  <c:v>17491</c:v>
                </c:pt>
                <c:pt idx="5">
                  <c:v>28672</c:v>
                </c:pt>
                <c:pt idx="6">
                  <c:v>23808</c:v>
                </c:pt>
                <c:pt idx="7">
                  <c:v>41865</c:v>
                </c:pt>
                <c:pt idx="8">
                  <c:v>25358</c:v>
                </c:pt>
                <c:pt idx="9">
                  <c:v>16633</c:v>
                </c:pt>
                <c:pt idx="10">
                  <c:v>19095</c:v>
                </c:pt>
                <c:pt idx="11">
                  <c:v>6462</c:v>
                </c:pt>
                <c:pt idx="12">
                  <c:v>10808</c:v>
                </c:pt>
                <c:pt idx="13">
                  <c:v>11840</c:v>
                </c:pt>
                <c:pt idx="14">
                  <c:v>8728</c:v>
                </c:pt>
                <c:pt idx="15">
                  <c:v>2290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2B-42CB-9353-A49A56546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398040"/>
        <c:axId val="1101404160"/>
      </c:barChart>
      <c:catAx>
        <c:axId val="1101398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404160"/>
        <c:crosses val="autoZero"/>
        <c:auto val="1"/>
        <c:lblAlgn val="ctr"/>
        <c:lblOffset val="100"/>
        <c:noMultiLvlLbl val="0"/>
      </c:catAx>
      <c:valAx>
        <c:axId val="110140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398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ro-RO" sz="1600" b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Traficul</a:t>
            </a:r>
            <a:r>
              <a:rPr lang="ro-RO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 de pasageri înregistrați pe destinațiile Non Schengen pe aeroporturile din România în luna iulie 2025</a:t>
            </a:r>
            <a:endParaRPr lang="ro-RO" sz="1600" b="0">
              <a:solidFill>
                <a:schemeClr val="accent1">
                  <a:lumMod val="50000"/>
                </a:schemeClr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225603310002914"/>
          <c:y val="3.677110673665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2507929497657308E-2"/>
          <c:y val="0.13583552923785178"/>
          <c:w val="0.92026756791379705"/>
          <c:h val="0.70168123441264307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288786482334757E-3"/>
                  <c:y val="-0.3666919843474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03-4691-B731-36FE2A164D96}"/>
                </c:ext>
              </c:extLst>
            </c:dLbl>
            <c:dLbl>
              <c:idx val="1"/>
              <c:layout>
                <c:manualLayout>
                  <c:x val="1.4538505267486725E-3"/>
                  <c:y val="-0.1120447729950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58-47F8-8919-C2052D1CA904}"/>
                </c:ext>
              </c:extLst>
            </c:dLbl>
            <c:dLbl>
              <c:idx val="2"/>
              <c:layout>
                <c:manualLayout>
                  <c:x val="0"/>
                  <c:y val="-8.7598640705216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58-47F8-8919-C2052D1CA904}"/>
                </c:ext>
              </c:extLst>
            </c:dLbl>
            <c:dLbl>
              <c:idx val="3"/>
              <c:layout>
                <c:manualLayout>
                  <c:x val="1.3414129685402002E-3"/>
                  <c:y val="-7.2297511354859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03-4691-B731-36FE2A164D96}"/>
                </c:ext>
              </c:extLst>
            </c:dLbl>
            <c:dLbl>
              <c:idx val="4"/>
              <c:layout>
                <c:manualLayout>
                  <c:x val="3.6872165172901774E-3"/>
                  <c:y val="-5.6076123074405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7-4F81-BADF-604A3D4CDD88}"/>
                </c:ext>
              </c:extLst>
            </c:dLbl>
            <c:dLbl>
              <c:idx val="5"/>
              <c:layout>
                <c:manualLayout>
                  <c:x val="4.0235615709326208E-3"/>
                  <c:y val="-5.580856304383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99-456F-8B47-31FC523AF843}"/>
                </c:ext>
              </c:extLst>
            </c:dLbl>
            <c:dLbl>
              <c:idx val="6"/>
              <c:layout>
                <c:manualLayout>
                  <c:x val="5.365555112062605E-3"/>
                  <c:y val="-5.0929442270474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58-47F8-8919-C2052D1CA904}"/>
                </c:ext>
              </c:extLst>
            </c:dLbl>
            <c:dLbl>
              <c:idx val="7"/>
              <c:layout>
                <c:manualLayout>
                  <c:x val="3.9116078232156919E-3"/>
                  <c:y val="-4.8892264579655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58-47F8-8919-C2052D1CA904}"/>
                </c:ext>
              </c:extLst>
            </c:dLbl>
            <c:dLbl>
              <c:idx val="8"/>
              <c:layout>
                <c:manualLayout>
                  <c:x val="2.29926097947425E-3"/>
                  <c:y val="-4.61180135432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58-47F8-8919-C2052D1CA904}"/>
                </c:ext>
              </c:extLst>
            </c:dLbl>
            <c:dLbl>
              <c:idx val="9"/>
              <c:layout>
                <c:manualLayout>
                  <c:x val="0"/>
                  <c:y val="-4.0743553816379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9-456F-8B47-31FC523AF843}"/>
                </c:ext>
              </c:extLst>
            </c:dLbl>
            <c:dLbl>
              <c:idx val="10"/>
              <c:layout>
                <c:manualLayout>
                  <c:x val="9.5707391414782831E-4"/>
                  <c:y val="-3.9843987478575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03-4691-B731-36FE2A164D96}"/>
                </c:ext>
              </c:extLst>
            </c:dLbl>
            <c:dLbl>
              <c:idx val="11"/>
              <c:layout>
                <c:manualLayout>
                  <c:x val="3.7991702650071067E-3"/>
                  <c:y val="-3.290074052211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EB-4FB0-83C6-0AFFC6B0D00B}"/>
                </c:ext>
              </c:extLst>
            </c:dLbl>
            <c:dLbl>
              <c:idx val="12"/>
              <c:layout>
                <c:manualLayout>
                  <c:x val="4.4076103390302017E-3"/>
                  <c:y val="-3.340730801404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19-41F2-B13D-E6FFBABA7E75}"/>
                </c:ext>
              </c:extLst>
            </c:dLbl>
            <c:dLbl>
              <c:idx val="13"/>
              <c:layout>
                <c:manualLayout>
                  <c:x val="6.3693651196825305E-3"/>
                  <c:y val="-2.648330998064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19-41F2-B13D-E6FFBABA7E75}"/>
                </c:ext>
              </c:extLst>
            </c:dLbl>
            <c:dLbl>
              <c:idx val="14"/>
              <c:layout>
                <c:manualLayout>
                  <c:x val="7.3732718894008314E-3"/>
                  <c:y val="-2.444613228982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9-41F2-B13D-E6FFBABA7E75}"/>
                </c:ext>
              </c:extLst>
            </c:dLbl>
            <c:dLbl>
              <c:idx val="15"/>
              <c:layout>
                <c:manualLayout>
                  <c:x val="7.7995089323511981E-3"/>
                  <c:y val="-2.9170459640221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91-4916-A891-8B27EF78E15C}"/>
                </c:ext>
              </c:extLst>
            </c:dLbl>
            <c:dLbl>
              <c:idx val="16"/>
              <c:layout>
                <c:manualLayout>
                  <c:x val="4.124748490945674E-3"/>
                  <c:y val="-2.58707932080174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965968340247744E-2"/>
                      <c:h val="5.23623500842200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A91-4916-A891-8B27EF78E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Timișoara</c:v>
                </c:pt>
                <c:pt idx="5">
                  <c:v>Craiova</c:v>
                </c:pt>
                <c:pt idx="6">
                  <c:v>Bacău</c:v>
                </c:pt>
                <c:pt idx="7">
                  <c:v>Sibiu</c:v>
                </c:pt>
                <c:pt idx="8">
                  <c:v>Brașov</c:v>
                </c:pt>
                <c:pt idx="9">
                  <c:v>Băneasa</c:v>
                </c:pt>
                <c:pt idx="10">
                  <c:v>Oradea</c:v>
                </c:pt>
                <c:pt idx="11">
                  <c:v>Constanța</c:v>
                </c:pt>
                <c:pt idx="12">
                  <c:v>Maramureș</c:v>
                </c:pt>
                <c:pt idx="13">
                  <c:v>Satu Mare</c:v>
                </c:pt>
                <c:pt idx="14">
                  <c:v>Târgu 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'Non Schengen'!$B$4:$B$20</c:f>
              <c:numCache>
                <c:formatCode>#,##0</c:formatCode>
                <c:ptCount val="17"/>
                <c:pt idx="0">
                  <c:v>447778</c:v>
                </c:pt>
                <c:pt idx="1">
                  <c:v>93841</c:v>
                </c:pt>
                <c:pt idx="2">
                  <c:v>57515</c:v>
                </c:pt>
                <c:pt idx="3">
                  <c:v>41865</c:v>
                </c:pt>
                <c:pt idx="4">
                  <c:v>33497</c:v>
                </c:pt>
                <c:pt idx="5">
                  <c:v>28672</c:v>
                </c:pt>
                <c:pt idx="6">
                  <c:v>25358</c:v>
                </c:pt>
                <c:pt idx="7">
                  <c:v>23808</c:v>
                </c:pt>
                <c:pt idx="8">
                  <c:v>19095</c:v>
                </c:pt>
                <c:pt idx="9">
                  <c:v>17491</c:v>
                </c:pt>
                <c:pt idx="10">
                  <c:v>16633</c:v>
                </c:pt>
                <c:pt idx="11">
                  <c:v>11840</c:v>
                </c:pt>
                <c:pt idx="12">
                  <c:v>10808</c:v>
                </c:pt>
                <c:pt idx="13">
                  <c:v>8728</c:v>
                </c:pt>
                <c:pt idx="14">
                  <c:v>6462</c:v>
                </c:pt>
                <c:pt idx="15">
                  <c:v>2290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9-456F-8B47-31FC523AF8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8573024"/>
        <c:axId val="868563424"/>
      </c:barChart>
      <c:catAx>
        <c:axId val="8685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68563424"/>
        <c:crosses val="autoZero"/>
        <c:auto val="1"/>
        <c:lblAlgn val="ctr"/>
        <c:lblOffset val="100"/>
        <c:noMultiLvlLbl val="0"/>
      </c:catAx>
      <c:valAx>
        <c:axId val="86856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5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rgbClr val="00206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b="0">
                <a:latin typeface="+mn-lt"/>
              </a:rPr>
              <a:t>COMPARAȚIE TRAFIC DE PASAGERI PE AEROPORTURILE DIN ROMÂNIA ÎN </a:t>
            </a:r>
            <a:r>
              <a:rPr lang="ro-RO" b="0">
                <a:latin typeface="+mn-lt"/>
              </a:rPr>
              <a:t>LUNA</a:t>
            </a:r>
            <a:r>
              <a:rPr lang="ro-RO" b="0" baseline="0">
                <a:latin typeface="+mn-lt"/>
              </a:rPr>
              <a:t> IULIE 2019-</a:t>
            </a:r>
            <a:r>
              <a:rPr lang="en-US" b="0">
                <a:latin typeface="+mn-lt"/>
              </a:rPr>
              <a:t>202</a:t>
            </a:r>
            <a:r>
              <a:rPr lang="ro-RO" b="0">
                <a:latin typeface="+mn-lt"/>
              </a:rPr>
              <a:t>5</a:t>
            </a:r>
            <a:endParaRPr lang="en-US" b="0">
              <a:latin typeface="+mn-lt"/>
            </a:endParaRPr>
          </a:p>
        </c:rich>
      </c:tx>
      <c:layout>
        <c:manualLayout>
          <c:xMode val="edge"/>
          <c:yMode val="edge"/>
          <c:x val="0.1355823072444575"/>
          <c:y val="4.72027083118014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rgbClr val="00206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184315134765992"/>
          <c:y val="0.23861649510138511"/>
          <c:w val="0.79419151655497133"/>
          <c:h val="0.687133799324536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2019-2025'!$C$2</c:f>
              <c:strCache>
                <c:ptCount val="1"/>
                <c:pt idx="0">
                  <c:v>COMPARAȚIE TRAFIC DE PASAGERI PE AEROPORTURILE DIN ROMÂNIA ÎN LUNA IULIE 2019 - 2025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738510122000487E-2"/>
                  <c:y val="-6.404508048401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02549017906739"/>
                      <c:h val="5.44447239662796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416-499E-A158-3DE7503604B3}"/>
                </c:ext>
              </c:extLst>
            </c:dLbl>
            <c:dLbl>
              <c:idx val="1"/>
              <c:layout>
                <c:manualLayout>
                  <c:x val="5.2050376782212443E-2"/>
                  <c:y val="-6.94843752417026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86561539891846"/>
                      <c:h val="6.49960270605199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416-499E-A158-3DE7503604B3}"/>
                </c:ext>
              </c:extLst>
            </c:dLbl>
            <c:spPr>
              <a:gradFill>
                <a:gsLst>
                  <a:gs pos="0">
                    <a:schemeClr val="bg1"/>
                  </a:gs>
                  <a:gs pos="100000">
                    <a:schemeClr val="accent1">
                      <a:lumMod val="60000"/>
                      <a:lumOff val="40000"/>
                    </a:schemeClr>
                  </a:gs>
                </a:gsLst>
                <a:lin ang="16200000" scaled="0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2019-2025'!$B$3:$B$4</c:f>
              <c:strCache>
                <c:ptCount val="2"/>
                <c:pt idx="0">
                  <c:v>IULIE 2019</c:v>
                </c:pt>
                <c:pt idx="1">
                  <c:v>IULIE 2025</c:v>
                </c:pt>
              </c:strCache>
            </c:strRef>
          </c:cat>
          <c:val>
            <c:numRef>
              <c:f>'Comp pax 2019-2025'!$C$3:$C$4</c:f>
              <c:numCache>
                <c:formatCode>#,##0</c:formatCode>
                <c:ptCount val="2"/>
                <c:pt idx="0">
                  <c:v>2349292</c:v>
                </c:pt>
                <c:pt idx="1">
                  <c:v>2854314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99E-A158-3DE750360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52756367"/>
        <c:axId val="2052754287"/>
        <c:axId val="0"/>
      </c:bar3DChart>
      <c:catAx>
        <c:axId val="2052756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2754287"/>
        <c:crosses val="autoZero"/>
        <c:auto val="1"/>
        <c:lblAlgn val="ctr"/>
        <c:lblOffset val="100"/>
        <c:noMultiLvlLbl val="0"/>
      </c:catAx>
      <c:valAx>
        <c:axId val="2052754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2756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264891367745698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Calibri" panose="020F0502020204030204" pitchFamily="34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089457567804023E-2"/>
          <c:y val="0.14805938320209974"/>
          <c:w val="0.92691048244753504"/>
          <c:h val="0.7265383493729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'Comp pax 2024-2025'!$C$2</c:f>
              <c:strCache>
                <c:ptCount val="1"/>
                <c:pt idx="0">
                  <c:v>COMPARAȚIE TRAFIC DE PASAGERI PE AEROPORTURILE DIN ROMÂNIA ÎN LUNA IULIE 2024 - 2025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3.8304170312044326E-2"/>
                  <c:y val="-9.31680154564012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6544693668096"/>
                      <c:h val="6.95953757225433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3A9-4A3B-AB94-997C8C1436EC}"/>
                </c:ext>
              </c:extLst>
            </c:dLbl>
            <c:dLbl>
              <c:idx val="1"/>
              <c:layout>
                <c:manualLayout>
                  <c:x val="6.8329080392728572E-2"/>
                  <c:y val="-5.4436971420239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6544693668096"/>
                      <c:h val="7.98715478484264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A9-4A3B-AB94-997C8C1436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'Comp pax 2024-2025'!$B$3:$B$4</c:f>
              <c:strCache>
                <c:ptCount val="2"/>
                <c:pt idx="0">
                  <c:v>IULIE 2024</c:v>
                </c:pt>
                <c:pt idx="1">
                  <c:v>IULIE 2025</c:v>
                </c:pt>
              </c:strCache>
            </c:strRef>
          </c:cat>
          <c:val>
            <c:numRef>
              <c:f>'Comp pax 2024-2025'!$C$3:$C$4</c:f>
              <c:numCache>
                <c:formatCode>#,##0</c:formatCode>
                <c:ptCount val="2"/>
                <c:pt idx="0">
                  <c:v>2675664</c:v>
                </c:pt>
                <c:pt idx="1">
                  <c:v>2854314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9-4A3B-AB94-997C8C1436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04677856"/>
        <c:axId val="1804695136"/>
        <c:axId val="0"/>
      </c:bar3DChart>
      <c:catAx>
        <c:axId val="180467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695136"/>
        <c:crossesAt val="0"/>
        <c:auto val="1"/>
        <c:lblAlgn val="ctr"/>
        <c:lblOffset val="100"/>
        <c:noMultiLvlLbl val="0"/>
      </c:catAx>
      <c:valAx>
        <c:axId val="1804695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C0504D">
                <a:shade val="95000"/>
                <a:satMod val="105000"/>
                <a:alpha val="93000"/>
              </a:srgb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67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600" b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Numărul de mișcări</a:t>
            </a:r>
            <a:r>
              <a:rPr lang="ro-RO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 aeronave pe aeroporturile din România</a:t>
            </a:r>
          </a:p>
          <a:p>
            <a:pPr>
              <a:defRPr sz="1600" b="0">
                <a:latin typeface="+mn-lt"/>
              </a:defRPr>
            </a:pPr>
            <a:r>
              <a:rPr lang="ro-RO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 î</a:t>
            </a:r>
            <a:r>
              <a:rPr lang="en-US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n luna iulie</a:t>
            </a:r>
            <a:r>
              <a:rPr lang="ro-RO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 </a:t>
            </a:r>
            <a:r>
              <a:rPr lang="en-US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202</a:t>
            </a:r>
            <a:r>
              <a:rPr lang="ro-RO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5</a:t>
            </a:r>
          </a:p>
          <a:p>
            <a:pPr>
              <a:defRPr sz="1600" b="0">
                <a:latin typeface="+mn-lt"/>
              </a:defRPr>
            </a:pPr>
            <a:endParaRPr lang="en-US" sz="1600" b="0">
              <a:latin typeface="+mn-lt"/>
            </a:endParaRPr>
          </a:p>
        </c:rich>
      </c:tx>
      <c:layout>
        <c:manualLayout>
          <c:xMode val="edge"/>
          <c:yMode val="edge"/>
          <c:x val="0.21422221754424522"/>
          <c:y val="3.54441836831677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3877041411490226E-2"/>
          <c:y val="0.19612334801762116"/>
          <c:w val="0.9226673228346457"/>
          <c:h val="0.665430927966661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'Miscari Aeronave'!$A$5:$A$21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Băneasa</c:v>
                </c:pt>
                <c:pt idx="4">
                  <c:v>Timișoara</c:v>
                </c:pt>
                <c:pt idx="5">
                  <c:v>Craiova</c:v>
                </c:pt>
                <c:pt idx="6">
                  <c:v>Constanța</c:v>
                </c:pt>
                <c:pt idx="7">
                  <c:v>Suceava</c:v>
                </c:pt>
                <c:pt idx="8">
                  <c:v>Sibiu</c:v>
                </c:pt>
                <c:pt idx="9">
                  <c:v>Oradea</c:v>
                </c:pt>
                <c:pt idx="10">
                  <c:v>Brasov</c:v>
                </c:pt>
                <c:pt idx="11">
                  <c:v>Arad</c:v>
                </c:pt>
                <c:pt idx="12">
                  <c:v>Bacău</c:v>
                </c:pt>
                <c:pt idx="13">
                  <c:v>Maramureș</c:v>
                </c:pt>
                <c:pt idx="14">
                  <c:v>Târgu Mureș</c:v>
                </c:pt>
                <c:pt idx="15">
                  <c:v>Satu Mare</c:v>
                </c:pt>
                <c:pt idx="16">
                  <c:v>Tulcea</c:v>
                </c:pt>
              </c:strCache>
            </c:strRef>
          </c:cat>
          <c:val>
            <c:numRef>
              <c:f>'Miscari Aeronave'!$B$5:$B$21</c:f>
              <c:numCache>
                <c:formatCode>#,##0</c:formatCode>
                <c:ptCount val="17"/>
                <c:pt idx="0">
                  <c:v>12089</c:v>
                </c:pt>
                <c:pt idx="1">
                  <c:v>3065</c:v>
                </c:pt>
                <c:pt idx="2">
                  <c:v>1636</c:v>
                </c:pt>
                <c:pt idx="3">
                  <c:v>1612</c:v>
                </c:pt>
                <c:pt idx="4">
                  <c:v>1509</c:v>
                </c:pt>
                <c:pt idx="5">
                  <c:v>836</c:v>
                </c:pt>
                <c:pt idx="6">
                  <c:v>770</c:v>
                </c:pt>
                <c:pt idx="7">
                  <c:v>722</c:v>
                </c:pt>
                <c:pt idx="8">
                  <c:v>655</c:v>
                </c:pt>
                <c:pt idx="9">
                  <c:v>474</c:v>
                </c:pt>
                <c:pt idx="10">
                  <c:v>428</c:v>
                </c:pt>
                <c:pt idx="11">
                  <c:v>384</c:v>
                </c:pt>
                <c:pt idx="12">
                  <c:v>374</c:v>
                </c:pt>
                <c:pt idx="13">
                  <c:v>172</c:v>
                </c:pt>
                <c:pt idx="14">
                  <c:v>138</c:v>
                </c:pt>
                <c:pt idx="15">
                  <c:v>130</c:v>
                </c:pt>
                <c:pt idx="1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1-476F-BB7B-1055DE9B79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82395263"/>
        <c:axId val="168239775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'Miscari Aeronave'!$A$5:$A$21</c15:sqref>
                        </c15:formulaRef>
                      </c:ext>
                    </c:extLst>
                    <c:strCache>
                      <c:ptCount val="17"/>
                      <c:pt idx="0">
                        <c:v>Otopeni</c:v>
                      </c:pt>
                      <c:pt idx="1">
                        <c:v>Cluj</c:v>
                      </c:pt>
                      <c:pt idx="2">
                        <c:v>Iași</c:v>
                      </c:pt>
                      <c:pt idx="3">
                        <c:v>Băneasa</c:v>
                      </c:pt>
                      <c:pt idx="4">
                        <c:v>Timișoara</c:v>
                      </c:pt>
                      <c:pt idx="5">
                        <c:v>Craiova</c:v>
                      </c:pt>
                      <c:pt idx="6">
                        <c:v>Constanța</c:v>
                      </c:pt>
                      <c:pt idx="7">
                        <c:v>Suceava</c:v>
                      </c:pt>
                      <c:pt idx="8">
                        <c:v>Sibiu</c:v>
                      </c:pt>
                      <c:pt idx="9">
                        <c:v>Oradea</c:v>
                      </c:pt>
                      <c:pt idx="10">
                        <c:v>Brasov</c:v>
                      </c:pt>
                      <c:pt idx="11">
                        <c:v>Arad</c:v>
                      </c:pt>
                      <c:pt idx="12">
                        <c:v>Bacău</c:v>
                      </c:pt>
                      <c:pt idx="13">
                        <c:v>Maramureș</c:v>
                      </c:pt>
                      <c:pt idx="14">
                        <c:v>Târgu Mureș</c:v>
                      </c:pt>
                      <c:pt idx="15">
                        <c:v>Satu Mare</c:v>
                      </c:pt>
                      <c:pt idx="16">
                        <c:v>Tulcea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'Miscari Aeronave'!$C$5:$C$21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861-476F-BB7B-1055DE9B79A6}"/>
                  </c:ext>
                </c:extLst>
              </c15:ser>
            </c15:filteredBarSeries>
          </c:ext>
        </c:extLst>
      </c:barChart>
      <c:catAx>
        <c:axId val="16823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82397759"/>
        <c:crosses val="autoZero"/>
        <c:auto val="1"/>
        <c:lblAlgn val="ctr"/>
        <c:lblOffset val="100"/>
        <c:noMultiLvlLbl val="0"/>
      </c:catAx>
      <c:valAx>
        <c:axId val="168239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39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latin typeface="+mn-lt"/>
              </a:rPr>
              <a:t>Traficul de marf</a:t>
            </a:r>
            <a:r>
              <a:rPr lang="ro-RO" sz="1600">
                <a:latin typeface="+mn-lt"/>
              </a:rPr>
              <a:t>ă (în tone) pe aeroporturile din România în luna iulie 2025</a:t>
            </a:r>
            <a:endParaRPr lang="en-US" sz="1600">
              <a:latin typeface="+mn-lt"/>
            </a:endParaRPr>
          </a:p>
        </c:rich>
      </c:tx>
      <c:layout>
        <c:manualLayout>
          <c:xMode val="edge"/>
          <c:yMode val="edge"/>
          <c:x val="0.22044874599008457"/>
          <c:y val="5.7362516258168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340478273549135E-2"/>
          <c:y val="0.17487733358256036"/>
          <c:w val="0.92192804024496933"/>
          <c:h val="0.6732487908595995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976241929407965E-3"/>
                  <c:y val="-0.371747211895910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D6-4362-A2BB-1BACA8820394}"/>
                </c:ext>
              </c:extLst>
            </c:dLbl>
            <c:dLbl>
              <c:idx val="1"/>
              <c:layout>
                <c:manualLayout>
                  <c:x val="0"/>
                  <c:y val="-0.126394052044609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D6-4362-A2BB-1BACA8820394}"/>
                </c:ext>
              </c:extLst>
            </c:dLbl>
            <c:dLbl>
              <c:idx val="2"/>
              <c:layout>
                <c:manualLayout>
                  <c:x val="5.590496771763237E-3"/>
                  <c:y val="-7.6827757125154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D6-4362-A2BB-1BACA8820394}"/>
                </c:ext>
              </c:extLst>
            </c:dLbl>
            <c:dLbl>
              <c:idx val="3"/>
              <c:layout>
                <c:manualLayout>
                  <c:x val="0"/>
                  <c:y val="-6.939281288723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D6-4362-A2BB-1BACA8820394}"/>
                </c:ext>
              </c:extLst>
            </c:dLbl>
            <c:dLbl>
              <c:idx val="4"/>
              <c:layout>
                <c:manualLayout>
                  <c:x val="4.1928725788224278E-3"/>
                  <c:y val="-5.204460966542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D6-4362-A2BB-1BACA8820394}"/>
                </c:ext>
              </c:extLst>
            </c:dLbl>
            <c:dLbl>
              <c:idx val="5"/>
              <c:layout>
                <c:manualLayout>
                  <c:x val="0"/>
                  <c:y val="-3.717472118959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D6-4362-A2BB-1BACA8820394}"/>
                </c:ext>
              </c:extLst>
            </c:dLbl>
            <c:dLbl>
              <c:idx val="6"/>
              <c:layout>
                <c:manualLayout>
                  <c:x val="2.7952483858815673E-3"/>
                  <c:y val="-3.4696406443618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D6-4362-A2BB-1BACA8820394}"/>
                </c:ext>
              </c:extLst>
            </c:dLbl>
            <c:dLbl>
              <c:idx val="7"/>
              <c:layout>
                <c:manualLayout>
                  <c:x val="0"/>
                  <c:y val="-3.4696406443618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D6-4362-A2BB-1BACA8820394}"/>
                </c:ext>
              </c:extLst>
            </c:dLbl>
            <c:dLbl>
              <c:idx val="8"/>
              <c:layout>
                <c:manualLayout>
                  <c:x val="2.7952483858816185E-3"/>
                  <c:y val="-3.4696406443618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D6-4362-A2BB-1BACA8820394}"/>
                </c:ext>
              </c:extLst>
            </c:dLbl>
            <c:dLbl>
              <c:idx val="9"/>
              <c:layout>
                <c:manualLayout>
                  <c:x val="-1.0249125682791455E-16"/>
                  <c:y val="-3.2218091697645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D6-4362-A2BB-1BACA8820394}"/>
                </c:ext>
              </c:extLst>
            </c:dLbl>
            <c:dLbl>
              <c:idx val="10"/>
              <c:layout>
                <c:manualLayout>
                  <c:x val="-1.3976241929408093E-3"/>
                  <c:y val="-3.2218091697645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D6-4362-A2BB-1BACA8820394}"/>
                </c:ext>
              </c:extLst>
            </c:dLbl>
            <c:dLbl>
              <c:idx val="11"/>
              <c:layout>
                <c:manualLayout>
                  <c:x val="0"/>
                  <c:y val="-3.2218091697645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D6-4362-A2BB-1BACA8820394}"/>
                </c:ext>
              </c:extLst>
            </c:dLbl>
            <c:dLbl>
              <c:idx val="12"/>
              <c:layout>
                <c:manualLayout>
                  <c:x val="6.9881209647040463E-3"/>
                  <c:y val="-2.973977695167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D6-4362-A2BB-1BACA8820394}"/>
                </c:ext>
              </c:extLst>
            </c:dLbl>
            <c:dLbl>
              <c:idx val="13"/>
              <c:layout>
                <c:manualLayout>
                  <c:x val="0"/>
                  <c:y val="-2.973977695167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8D6-4362-A2BB-1BACA8820394}"/>
                </c:ext>
              </c:extLst>
            </c:dLbl>
            <c:dLbl>
              <c:idx val="14"/>
              <c:layout>
                <c:manualLayout>
                  <c:x val="2.7952483858816185E-3"/>
                  <c:y val="-2.9739776951672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8D6-4362-A2BB-1BACA8820394}"/>
                </c:ext>
              </c:extLst>
            </c:dLbl>
            <c:dLbl>
              <c:idx val="15"/>
              <c:layout>
                <c:manualLayout>
                  <c:x val="1.0249125682791455E-16"/>
                  <c:y val="-3.2218091697645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D6-4362-A2BB-1BACA8820394}"/>
                </c:ext>
              </c:extLst>
            </c:dLbl>
            <c:dLbl>
              <c:idx val="16"/>
              <c:layout>
                <c:manualLayout>
                  <c:x val="0"/>
                  <c:y val="-3.2218091697645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2C-479B-A315-05FE3A9B82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'Trafic Marf'!$A$4:$A$20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Constanța</c:v>
                </c:pt>
                <c:pt idx="4">
                  <c:v>Brașov</c:v>
                </c:pt>
                <c:pt idx="5">
                  <c:v>Arad</c:v>
                </c:pt>
                <c:pt idx="6">
                  <c:v>Iași</c:v>
                </c:pt>
                <c:pt idx="7">
                  <c:v>Craiova</c:v>
                </c:pt>
                <c:pt idx="8">
                  <c:v>Sibiu</c:v>
                </c:pt>
                <c:pt idx="9">
                  <c:v>Suceava</c:v>
                </c:pt>
                <c:pt idx="10">
                  <c:v>Oradea</c:v>
                </c:pt>
                <c:pt idx="11">
                  <c:v>Tulcea</c:v>
                </c:pt>
                <c:pt idx="12">
                  <c:v>Maramureș</c:v>
                </c:pt>
                <c:pt idx="13">
                  <c:v>Bacău</c:v>
                </c:pt>
                <c:pt idx="14">
                  <c:v>Târgu Mureș</c:v>
                </c:pt>
                <c:pt idx="15">
                  <c:v>Satu Mare</c:v>
                </c:pt>
                <c:pt idx="16">
                  <c:v>Băneasa</c:v>
                </c:pt>
              </c:strCache>
            </c:strRef>
          </c:cat>
          <c:val>
            <c:numRef>
              <c:f>'Trafic Marf'!$B$4:$B$20</c:f>
              <c:numCache>
                <c:formatCode>0.000</c:formatCode>
                <c:ptCount val="17"/>
                <c:pt idx="0" formatCode="0.00">
                  <c:v>4005.87</c:v>
                </c:pt>
                <c:pt idx="1">
                  <c:v>594.06399999999996</c:v>
                </c:pt>
                <c:pt idx="2">
                  <c:v>562.13699999999994</c:v>
                </c:pt>
                <c:pt idx="3" formatCode="0.00">
                  <c:v>89</c:v>
                </c:pt>
                <c:pt idx="4" formatCode="0.00">
                  <c:v>68.45</c:v>
                </c:pt>
                <c:pt idx="5" formatCode="0.00">
                  <c:v>3.84</c:v>
                </c:pt>
                <c:pt idx="6">
                  <c:v>0.61799999999999999</c:v>
                </c:pt>
                <c:pt idx="7">
                  <c:v>0.11</c:v>
                </c:pt>
                <c:pt idx="8">
                  <c:v>0.04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6-4362-A2BB-1BACA8820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1441696"/>
        <c:axId val="1004807120"/>
      </c:barChart>
      <c:catAx>
        <c:axId val="101144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4807120"/>
        <c:crosses val="autoZero"/>
        <c:auto val="1"/>
        <c:lblAlgn val="ctr"/>
        <c:lblOffset val="100"/>
        <c:noMultiLvlLbl val="0"/>
      </c:catAx>
      <c:valAx>
        <c:axId val="100480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44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en-US" sz="1600" b="0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Traficul de pasageri pe zborurile interne</a:t>
            </a:r>
            <a:r>
              <a:rPr lang="ro-RO" sz="1600" b="0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pe aeroporturile din România în luna iulie 2025</a:t>
            </a:r>
            <a:r>
              <a:rPr lang="en-US" sz="1600" b="0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 </a:t>
            </a:r>
            <a:endParaRPr lang="ro-RO" sz="1600" b="0" baseline="0">
              <a:solidFill>
                <a:sysClr val="windowText" lastClr="000000"/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642592089781882"/>
          <c:y val="4.1208989501312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1887687467058493E-2"/>
          <c:y val="0.14474537037037036"/>
          <c:w val="0.92571654963007921"/>
          <c:h val="0.707534448818897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26887536623845E-3"/>
                  <c:y val="-0.370337197433654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B8-4CCE-BE40-6B79AC03A417}"/>
                </c:ext>
              </c:extLst>
            </c:dLbl>
            <c:dLbl>
              <c:idx val="1"/>
              <c:layout>
                <c:manualLayout>
                  <c:x val="1.126887536623845E-3"/>
                  <c:y val="-0.1555655803441237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F9-47B3-9D72-EF0862D08B31}"/>
                </c:ext>
              </c:extLst>
            </c:dLbl>
            <c:dLbl>
              <c:idx val="2"/>
              <c:layout>
                <c:manualLayout>
                  <c:x val="0"/>
                  <c:y val="-0.108463655584718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B7-4880-B942-CF2041B5F6B7}"/>
                </c:ext>
              </c:extLst>
            </c:dLbl>
            <c:dLbl>
              <c:idx val="3"/>
              <c:layout>
                <c:manualLayout>
                  <c:x val="1.126887536623845E-3"/>
                  <c:y val="-9.809656605424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B7-4880-B942-CF2041B5F6B7}"/>
                </c:ext>
              </c:extLst>
            </c:dLbl>
            <c:dLbl>
              <c:idx val="4"/>
              <c:layout>
                <c:manualLayout>
                  <c:x val="2.25377507324769E-3"/>
                  <c:y val="-7.57730023330417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BB-425E-AE02-058339A4950A}"/>
                </c:ext>
              </c:extLst>
            </c:dLbl>
            <c:dLbl>
              <c:idx val="5"/>
              <c:layout>
                <c:manualLayout>
                  <c:x val="-4.1318732358685577E-17"/>
                  <c:y val="-4.7461723534558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8F-40C0-A250-12BBE7E4732D}"/>
                </c:ext>
              </c:extLst>
            </c:dLbl>
            <c:dLbl>
              <c:idx val="6"/>
              <c:layout>
                <c:manualLayout>
                  <c:x val="-8.2637464717371153E-17"/>
                  <c:y val="-3.90252260134149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0B-48B5-AB83-711C640A7D93}"/>
                </c:ext>
              </c:extLst>
            </c:dLbl>
            <c:dLbl>
              <c:idx val="7"/>
              <c:layout>
                <c:manualLayout>
                  <c:x val="-2.25377507324769E-3"/>
                  <c:y val="-2.89164114902303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B8-4CCE-BE40-6B79AC03A417}"/>
                </c:ext>
              </c:extLst>
            </c:dLbl>
            <c:dLbl>
              <c:idx val="8"/>
              <c:layout>
                <c:manualLayout>
                  <c:x val="-1.126887536623845E-3"/>
                  <c:y val="-3.17816783318753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B8-4CCE-BE40-6B79AC03A417}"/>
                </c:ext>
              </c:extLst>
            </c:dLbl>
            <c:dLbl>
              <c:idx val="9"/>
              <c:layout>
                <c:manualLayout>
                  <c:x val="-1.126887536623845E-3"/>
                  <c:y val="-2.59467045785943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B8-4CCE-BE40-6B79AC03A417}"/>
                </c:ext>
              </c:extLst>
            </c:dLbl>
            <c:dLbl>
              <c:idx val="10"/>
              <c:layout>
                <c:manualLayout>
                  <c:x val="-8.2637464717371153E-17"/>
                  <c:y val="-2.75286162146398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B8-4CCE-BE40-6B79AC03A417}"/>
                </c:ext>
              </c:extLst>
            </c:dLbl>
            <c:dLbl>
              <c:idx val="11"/>
              <c:layout>
                <c:manualLayout>
                  <c:x val="8.2637464717371153E-17"/>
                  <c:y val="-2.97936716243802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B8-4CCE-BE40-6B79AC03A417}"/>
                </c:ext>
              </c:extLst>
            </c:dLbl>
            <c:dLbl>
              <c:idx val="12"/>
              <c:layout>
                <c:manualLayout>
                  <c:x val="-1.1268875366239276E-3"/>
                  <c:y val="-2.28202464275300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B8-4CCE-BE40-6B79AC03A417}"/>
                </c:ext>
              </c:extLst>
            </c:dLbl>
            <c:dLbl>
              <c:idx val="13"/>
              <c:layout>
                <c:manualLayout>
                  <c:x val="-1.126887536623845E-3"/>
                  <c:y val="-2.743748177311169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B8-4CCE-BE40-6B79AC03A417}"/>
                </c:ext>
              </c:extLst>
            </c:dLbl>
            <c:dLbl>
              <c:idx val="14"/>
              <c:layout>
                <c:manualLayout>
                  <c:x val="0"/>
                  <c:y val="-2.506051326917468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B8-4CCE-BE40-6B79AC03A417}"/>
                </c:ext>
              </c:extLst>
            </c:dLbl>
            <c:dLbl>
              <c:idx val="15"/>
              <c:layout>
                <c:manualLayout>
                  <c:x val="-1.126887536623845E-3"/>
                  <c:y val="-2.50149460484106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B8-4CCE-BE40-6B79AC03A417}"/>
                </c:ext>
              </c:extLst>
            </c:dLbl>
            <c:dLbl>
              <c:idx val="16"/>
              <c:layout>
                <c:manualLayout>
                  <c:x val="-1.126887536623845E-3"/>
                  <c:y val="-2.26503718285216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B8-4CCE-BE40-6B79AC03A4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 - externe'!$A$5:$A$21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Arad</c:v>
                </c:pt>
                <c:pt idx="9">
                  <c:v>Brașov</c:v>
                </c:pt>
                <c:pt idx="10">
                  <c:v>Craiova</c:v>
                </c:pt>
                <c:pt idx="11">
                  <c:v>Constanța</c:v>
                </c:pt>
                <c:pt idx="12">
                  <c:v>Sibiu</c:v>
                </c:pt>
                <c:pt idx="13">
                  <c:v>Băneasa</c:v>
                </c:pt>
                <c:pt idx="14">
                  <c:v>Bacău</c:v>
                </c:pt>
                <c:pt idx="15">
                  <c:v>Tulcea</c:v>
                </c:pt>
                <c:pt idx="16">
                  <c:v>Târgu Mureș</c:v>
                </c:pt>
              </c:strCache>
            </c:strRef>
          </c:cat>
          <c:val>
            <c:numRef>
              <c:f>'Zboruri interne - externe'!$B$5:$B$21</c:f>
              <c:numCache>
                <c:formatCode>#,##0</c:formatCode>
                <c:ptCount val="17"/>
                <c:pt idx="0">
                  <c:v>82832</c:v>
                </c:pt>
                <c:pt idx="1">
                  <c:v>29857</c:v>
                </c:pt>
                <c:pt idx="2">
                  <c:v>19602</c:v>
                </c:pt>
                <c:pt idx="3">
                  <c:v>15981</c:v>
                </c:pt>
                <c:pt idx="4">
                  <c:v>10032</c:v>
                </c:pt>
                <c:pt idx="5">
                  <c:v>4314</c:v>
                </c:pt>
                <c:pt idx="6">
                  <c:v>2277</c:v>
                </c:pt>
                <c:pt idx="7">
                  <c:v>954</c:v>
                </c:pt>
                <c:pt idx="8">
                  <c:v>528</c:v>
                </c:pt>
                <c:pt idx="9">
                  <c:v>237</c:v>
                </c:pt>
                <c:pt idx="10">
                  <c:v>60</c:v>
                </c:pt>
                <c:pt idx="11">
                  <c:v>48</c:v>
                </c:pt>
                <c:pt idx="12">
                  <c:v>41</c:v>
                </c:pt>
                <c:pt idx="13">
                  <c:v>38</c:v>
                </c:pt>
                <c:pt idx="14">
                  <c:v>23</c:v>
                </c:pt>
                <c:pt idx="15">
                  <c:v>12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E-4BE0-A0F3-26B9BD070B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5881151"/>
        <c:axId val="1045881631"/>
      </c:barChart>
      <c:catAx>
        <c:axId val="1045881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45881631"/>
        <c:crosses val="autoZero"/>
        <c:auto val="1"/>
        <c:lblAlgn val="ctr"/>
        <c:lblOffset val="100"/>
        <c:noMultiLvlLbl val="0"/>
      </c:catAx>
      <c:valAx>
        <c:axId val="104588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5881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ro-RO" sz="1600" b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Traficul</a:t>
            </a:r>
            <a:r>
              <a:rPr lang="ro-RO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 de pasageri pe zborurile externe pe aeroporturile din România  în luna iulie 2025</a:t>
            </a:r>
            <a:endParaRPr lang="ro-RO" sz="1600" b="0">
              <a:solidFill>
                <a:schemeClr val="accent1">
                  <a:lumMod val="50000"/>
                </a:schemeClr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483708971382823"/>
          <c:y val="6.9481906517004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2606452543947472E-2"/>
          <c:y val="0.17617249012057548"/>
          <c:w val="0.91085838496992"/>
          <c:h val="0.64870826042578011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7969064718837024E-3"/>
                  <c:y val="-0.31691619276757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2D-4FB7-8617-E0773E553B5B}"/>
                </c:ext>
              </c:extLst>
            </c:dLbl>
            <c:dLbl>
              <c:idx val="1"/>
              <c:layout>
                <c:manualLayout>
                  <c:x val="3.0425678523404416E-3"/>
                  <c:y val="-9.1919640364103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2D-4FB7-8617-E0773E553B5B}"/>
                </c:ext>
              </c:extLst>
            </c:dLbl>
            <c:dLbl>
              <c:idx val="2"/>
              <c:layout>
                <c:manualLayout>
                  <c:x val="0"/>
                  <c:y val="-6.3829787234042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2D-4FB7-8617-E0773E553B5B}"/>
                </c:ext>
              </c:extLst>
            </c:dLbl>
            <c:dLbl>
              <c:idx val="3"/>
              <c:layout>
                <c:manualLayout>
                  <c:x val="1.4029172436707735E-3"/>
                  <c:y val="-6.3224297760652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2D-4FB7-8617-E0773E553B5B}"/>
                </c:ext>
              </c:extLst>
            </c:dLbl>
            <c:dLbl>
              <c:idx val="4"/>
              <c:layout>
                <c:manualLayout>
                  <c:x val="3.1178515599738646E-3"/>
                  <c:y val="-4.997151951750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2D-4FB7-8617-E0773E553B5B}"/>
                </c:ext>
              </c:extLst>
            </c:dLbl>
            <c:dLbl>
              <c:idx val="5"/>
              <c:layout>
                <c:manualLayout>
                  <c:x val="4.9555232953569844E-3"/>
                  <c:y val="-4.290472999385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2D-4FB7-8617-E0773E553B5B}"/>
                </c:ext>
              </c:extLst>
            </c:dLbl>
            <c:dLbl>
              <c:idx val="6"/>
              <c:layout>
                <c:manualLayout>
                  <c:x val="3.2332746851842765E-3"/>
                  <c:y val="-3.9559529792818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2D-4FB7-8617-E0773E553B5B}"/>
                </c:ext>
              </c:extLst>
            </c:dLbl>
            <c:dLbl>
              <c:idx val="7"/>
              <c:layout>
                <c:manualLayout>
                  <c:x val="4.5312942509204189E-3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2D-4FB7-8617-E0773E553B5B}"/>
                </c:ext>
              </c:extLst>
            </c:dLbl>
            <c:dLbl>
              <c:idx val="8"/>
              <c:layout>
                <c:manualLayout>
                  <c:x val="1.1328235627300217E-3"/>
                  <c:y val="-3.58894566370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2D-4FB7-8617-E0773E553B5B}"/>
                </c:ext>
              </c:extLst>
            </c:dLbl>
            <c:dLbl>
              <c:idx val="9"/>
              <c:layout>
                <c:manualLayout>
                  <c:x val="3.2862587163859421E-3"/>
                  <c:y val="-3.151295582733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2D-4FB7-8617-E0773E553B5B}"/>
                </c:ext>
              </c:extLst>
            </c:dLbl>
            <c:dLbl>
              <c:idx val="10"/>
              <c:layout>
                <c:manualLayout>
                  <c:x val="4.0310679092046371E-3"/>
                  <c:y val="-3.065156084212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2D-4FB7-8617-E0773E553B5B}"/>
                </c:ext>
              </c:extLst>
            </c:dLbl>
            <c:dLbl>
              <c:idx val="11"/>
              <c:layout>
                <c:manualLayout>
                  <c:x val="4.8617754556380555E-3"/>
                  <c:y val="-3.0542385659239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2D-4FB7-8617-E0773E553B5B}"/>
                </c:ext>
              </c:extLst>
            </c:dLbl>
            <c:dLbl>
              <c:idx val="12"/>
              <c:layout>
                <c:manualLayout>
                  <c:x val="6.5124867038179272E-3"/>
                  <c:y val="-2.719941922153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2D-4FB7-8617-E0773E553B5B}"/>
                </c:ext>
              </c:extLst>
            </c:dLbl>
            <c:dLbl>
              <c:idx val="13"/>
              <c:layout>
                <c:manualLayout>
                  <c:x val="5.4590499891845742E-3"/>
                  <c:y val="-2.7018344781370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2D-4FB7-8617-E0773E553B5B}"/>
                </c:ext>
              </c:extLst>
            </c:dLbl>
            <c:dLbl>
              <c:idx val="14"/>
              <c:layout>
                <c:manualLayout>
                  <c:x val="5.3574526633616889E-3"/>
                  <c:y val="-2.6250209415312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2D-4FB7-8617-E0773E553B5B}"/>
                </c:ext>
              </c:extLst>
            </c:dLbl>
            <c:dLbl>
              <c:idx val="15"/>
              <c:layout>
                <c:manualLayout>
                  <c:x val="3.9197479244576158E-3"/>
                  <c:y val="-2.703942592282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2D-4FB7-8617-E0773E553B5B}"/>
                </c:ext>
              </c:extLst>
            </c:dLbl>
            <c:dLbl>
              <c:idx val="16"/>
              <c:layout>
                <c:manualLayout>
                  <c:x val="7.5738621032607157E-3"/>
                  <c:y val="-3.223655553694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42D-4FB7-8617-E0773E553B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38100" bIns="19050" numCol="1" anchor="t" anchorCtr="0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'Zboruri 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Craiova</c:v>
                </c:pt>
                <c:pt idx="6">
                  <c:v>Sibiu</c:v>
                </c:pt>
                <c:pt idx="7">
                  <c:v>Băneasa</c:v>
                </c:pt>
                <c:pt idx="8">
                  <c:v>Bacău</c:v>
                </c:pt>
                <c:pt idx="9">
                  <c:v>Brașov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externe'!$B$4:$B$20</c:f>
              <c:numCache>
                <c:formatCode>#,##0</c:formatCode>
                <c:ptCount val="17"/>
                <c:pt idx="0">
                  <c:v>1551440</c:v>
                </c:pt>
                <c:pt idx="1">
                  <c:v>348227</c:v>
                </c:pt>
                <c:pt idx="2">
                  <c:v>205681</c:v>
                </c:pt>
                <c:pt idx="3">
                  <c:v>131627</c:v>
                </c:pt>
                <c:pt idx="4">
                  <c:v>76118</c:v>
                </c:pt>
                <c:pt idx="5">
                  <c:v>73689</c:v>
                </c:pt>
                <c:pt idx="6">
                  <c:v>68360</c:v>
                </c:pt>
                <c:pt idx="7">
                  <c:v>65275</c:v>
                </c:pt>
                <c:pt idx="8">
                  <c:v>47827</c:v>
                </c:pt>
                <c:pt idx="9">
                  <c:v>34153</c:v>
                </c:pt>
                <c:pt idx="10">
                  <c:v>27693</c:v>
                </c:pt>
                <c:pt idx="11">
                  <c:v>17765</c:v>
                </c:pt>
                <c:pt idx="12">
                  <c:v>14793</c:v>
                </c:pt>
                <c:pt idx="13">
                  <c:v>11862</c:v>
                </c:pt>
                <c:pt idx="14">
                  <c:v>8743</c:v>
                </c:pt>
                <c:pt idx="15">
                  <c:v>2321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42D-4FB7-8617-E0773E553B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0006783"/>
        <c:axId val="740011103"/>
      </c:barChart>
      <c:catAx>
        <c:axId val="74000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11103"/>
        <c:crosses val="autoZero"/>
        <c:auto val="1"/>
        <c:lblAlgn val="ctr"/>
        <c:lblOffset val="100"/>
        <c:noMultiLvlLbl val="0"/>
      </c:catAx>
      <c:valAx>
        <c:axId val="74001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06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 sz="1600">
                <a:latin typeface="+mn-lt"/>
              </a:rPr>
              <a:t>Traficul de pasageri Comparativ pe zborurile externe / interne </a:t>
            </a:r>
          </a:p>
          <a:p>
            <a:pPr>
              <a:defRPr sz="1600">
                <a:latin typeface="+mn-lt"/>
              </a:defRPr>
            </a:pPr>
            <a:r>
              <a:rPr lang="en-ID" sz="1600">
                <a:latin typeface="+mn-lt"/>
              </a:rPr>
              <a:t>pe aeroporturile din România  în luna iulie 2025</a:t>
            </a:r>
          </a:p>
        </c:rich>
      </c:tx>
      <c:layout>
        <c:manualLayout>
          <c:xMode val="edge"/>
          <c:yMode val="edge"/>
          <c:x val="0.2909316673957422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611420968212306E-2"/>
          <c:y val="0.1645601851851852"/>
          <c:w val="0.9278829469233012"/>
          <c:h val="0.726473643919510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444444444444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A5-484C-B278-52596AB95E70}"/>
                </c:ext>
              </c:extLst>
            </c:dLbl>
            <c:dLbl>
              <c:idx val="1"/>
              <c:layout>
                <c:manualLayout>
                  <c:x val="-9.2592592592592587E-3"/>
                  <c:y val="-6.9444444444444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B8-4319-BECC-624912A4F77D}"/>
                </c:ext>
              </c:extLst>
            </c:dLbl>
            <c:dLbl>
              <c:idx val="2"/>
              <c:layout>
                <c:manualLayout>
                  <c:x val="-6.94444444444444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A5-484C-B278-52596AB95E70}"/>
                </c:ext>
              </c:extLst>
            </c:dLbl>
            <c:dLbl>
              <c:idx val="3"/>
              <c:layout>
                <c:manualLayout>
                  <c:x val="-5.7870370370370367E-3"/>
                  <c:y val="-2.31481481481481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A5-484C-B278-52596AB95E70}"/>
                </c:ext>
              </c:extLst>
            </c:dLbl>
            <c:dLbl>
              <c:idx val="5"/>
              <c:layout>
                <c:manualLayout>
                  <c:x val="-3.47222222222226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A5-484C-B278-52596AB95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 - externe'!$A$76:$A$92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Arad</c:v>
                </c:pt>
                <c:pt idx="9">
                  <c:v>Brașov</c:v>
                </c:pt>
                <c:pt idx="10">
                  <c:v>Craiova</c:v>
                </c:pt>
                <c:pt idx="11">
                  <c:v>Constanța</c:v>
                </c:pt>
                <c:pt idx="12">
                  <c:v>Sibiu</c:v>
                </c:pt>
                <c:pt idx="13">
                  <c:v>Băneasa</c:v>
                </c:pt>
                <c:pt idx="14">
                  <c:v>Bacău</c:v>
                </c:pt>
                <c:pt idx="15">
                  <c:v>Tulcea</c:v>
                </c:pt>
                <c:pt idx="16">
                  <c:v>Târgu Mureș</c:v>
                </c:pt>
              </c:strCache>
            </c:strRef>
          </c:cat>
          <c:val>
            <c:numRef>
              <c:f>'Zboruri interne - externe'!$B$76:$B$92</c:f>
              <c:numCache>
                <c:formatCode>#,##0</c:formatCode>
                <c:ptCount val="17"/>
                <c:pt idx="0">
                  <c:v>82832</c:v>
                </c:pt>
                <c:pt idx="1">
                  <c:v>29857</c:v>
                </c:pt>
                <c:pt idx="2">
                  <c:v>19602</c:v>
                </c:pt>
                <c:pt idx="3">
                  <c:v>15981</c:v>
                </c:pt>
                <c:pt idx="4">
                  <c:v>10032</c:v>
                </c:pt>
                <c:pt idx="5">
                  <c:v>4314</c:v>
                </c:pt>
                <c:pt idx="6">
                  <c:v>2277</c:v>
                </c:pt>
                <c:pt idx="7">
                  <c:v>954</c:v>
                </c:pt>
                <c:pt idx="8">
                  <c:v>528</c:v>
                </c:pt>
                <c:pt idx="9">
                  <c:v>237</c:v>
                </c:pt>
                <c:pt idx="10">
                  <c:v>60</c:v>
                </c:pt>
                <c:pt idx="11">
                  <c:v>48</c:v>
                </c:pt>
                <c:pt idx="12">
                  <c:v>41</c:v>
                </c:pt>
                <c:pt idx="13">
                  <c:v>38</c:v>
                </c:pt>
                <c:pt idx="14">
                  <c:v>23</c:v>
                </c:pt>
                <c:pt idx="15">
                  <c:v>12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5-484C-B278-52596AB95E7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4.6296296296295869E-3"/>
                  <c:y val="-2.0833333333333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A5-484C-B278-52596AB95E70}"/>
                </c:ext>
              </c:extLst>
            </c:dLbl>
            <c:dLbl>
              <c:idx val="5"/>
              <c:layout>
                <c:manualLayout>
                  <c:x val="5.7870370370369942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A5-484C-B278-52596AB95E70}"/>
                </c:ext>
              </c:extLst>
            </c:dLbl>
            <c:dLbl>
              <c:idx val="6"/>
              <c:layout>
                <c:manualLayout>
                  <c:x val="1.1574074074074073E-3"/>
                  <c:y val="-2.31481481481483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A5-484C-B278-52596AB95E70}"/>
                </c:ext>
              </c:extLst>
            </c:dLbl>
            <c:dLbl>
              <c:idx val="7"/>
              <c:layout>
                <c:manualLayout>
                  <c:x val="0"/>
                  <c:y val="-2.77777777777779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A5-484C-B278-52596AB95E70}"/>
                </c:ext>
              </c:extLst>
            </c:dLbl>
            <c:dLbl>
              <c:idx val="8"/>
              <c:layout>
                <c:manualLayout>
                  <c:x val="-8.4875562720133283E-17"/>
                  <c:y val="-2.08333333333333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A5-484C-B278-52596AB95E70}"/>
                </c:ext>
              </c:extLst>
            </c:dLbl>
            <c:dLbl>
              <c:idx val="9"/>
              <c:layout>
                <c:manualLayout>
                  <c:x val="0"/>
                  <c:y val="-1.62037037037037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B8-4319-BECC-624912A4F77D}"/>
                </c:ext>
              </c:extLst>
            </c:dLbl>
            <c:dLbl>
              <c:idx val="11"/>
              <c:layout>
                <c:manualLayout>
                  <c:x val="-8.4875562720133283E-17"/>
                  <c:y val="-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A5-484C-B278-52596AB95E70}"/>
                </c:ext>
              </c:extLst>
            </c:dLbl>
            <c:dLbl>
              <c:idx val="16"/>
              <c:layout>
                <c:manualLayout>
                  <c:x val="-1.1574074074074073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A5-484C-B278-52596AB95E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'Zboruri interne - externe'!$A$76:$A$92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Timișoara</c:v>
                </c:pt>
                <c:pt idx="3">
                  <c:v>Iași</c:v>
                </c:pt>
                <c:pt idx="4">
                  <c:v>Oradea</c:v>
                </c:pt>
                <c:pt idx="5">
                  <c:v>Suceava</c:v>
                </c:pt>
                <c:pt idx="6">
                  <c:v>Maramureș</c:v>
                </c:pt>
                <c:pt idx="7">
                  <c:v>Satu Mare</c:v>
                </c:pt>
                <c:pt idx="8">
                  <c:v>Arad</c:v>
                </c:pt>
                <c:pt idx="9">
                  <c:v>Brașov</c:v>
                </c:pt>
                <c:pt idx="10">
                  <c:v>Craiova</c:v>
                </c:pt>
                <c:pt idx="11">
                  <c:v>Constanța</c:v>
                </c:pt>
                <c:pt idx="12">
                  <c:v>Sibiu</c:v>
                </c:pt>
                <c:pt idx="13">
                  <c:v>Băneasa</c:v>
                </c:pt>
                <c:pt idx="14">
                  <c:v>Bacău</c:v>
                </c:pt>
                <c:pt idx="15">
                  <c:v>Tulcea</c:v>
                </c:pt>
                <c:pt idx="16">
                  <c:v>Târgu Mureș</c:v>
                </c:pt>
              </c:strCache>
            </c:strRef>
          </c:cat>
          <c:val>
            <c:numRef>
              <c:f>'Zboruri interne - externe'!$C$76:$C$92</c:f>
              <c:numCache>
                <c:formatCode>#,##0</c:formatCode>
                <c:ptCount val="17"/>
                <c:pt idx="0">
                  <c:v>1551440</c:v>
                </c:pt>
                <c:pt idx="1">
                  <c:v>348227</c:v>
                </c:pt>
                <c:pt idx="2">
                  <c:v>131627</c:v>
                </c:pt>
                <c:pt idx="3">
                  <c:v>205681</c:v>
                </c:pt>
                <c:pt idx="4">
                  <c:v>27693</c:v>
                </c:pt>
                <c:pt idx="5">
                  <c:v>76118</c:v>
                </c:pt>
                <c:pt idx="6">
                  <c:v>14793</c:v>
                </c:pt>
                <c:pt idx="7">
                  <c:v>8743</c:v>
                </c:pt>
                <c:pt idx="8">
                  <c:v>2321</c:v>
                </c:pt>
                <c:pt idx="9">
                  <c:v>34153</c:v>
                </c:pt>
                <c:pt idx="10">
                  <c:v>73689</c:v>
                </c:pt>
                <c:pt idx="11">
                  <c:v>11862</c:v>
                </c:pt>
                <c:pt idx="12">
                  <c:v>68360</c:v>
                </c:pt>
                <c:pt idx="13">
                  <c:v>65275</c:v>
                </c:pt>
                <c:pt idx="14">
                  <c:v>47827</c:v>
                </c:pt>
                <c:pt idx="15">
                  <c:v>1</c:v>
                </c:pt>
                <c:pt idx="16">
                  <c:v>17765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5-484C-B278-52596AB95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0672984"/>
        <c:axId val="1080666144"/>
      </c:barChart>
      <c:catAx>
        <c:axId val="108067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666144"/>
        <c:crosses val="autoZero"/>
        <c:auto val="1"/>
        <c:lblAlgn val="ctr"/>
        <c:lblOffset val="100"/>
        <c:noMultiLvlLbl val="0"/>
      </c:catAx>
      <c:valAx>
        <c:axId val="108066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0672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ro-RO" sz="1600" b="0" baseline="0">
                <a:solidFill>
                  <a:sysClr val="windowText" lastClr="000000"/>
                </a:solidFill>
                <a:latin typeface="+mn-lt"/>
                <a:cs typeface="Times New Roman" panose="02020603050405020304" pitchFamily="18" charset="0"/>
              </a:rPr>
              <a:t>Traficul de pasageri pe zborurile externe pe aeroporturile din România  în luna iulie 2025</a:t>
            </a:r>
          </a:p>
        </c:rich>
      </c:tx>
      <c:layout>
        <c:manualLayout>
          <c:xMode val="edge"/>
          <c:yMode val="edge"/>
          <c:x val="0.15483708971382823"/>
          <c:y val="6.9481906517004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7.2606452543947472E-2"/>
          <c:y val="0.17617249012057548"/>
          <c:w val="0.91085838496992"/>
          <c:h val="0.66259714931466895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7969081184439473E-3"/>
                  <c:y val="-0.347008800185746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9D-4849-B35E-701CEE9BCCED}"/>
                </c:ext>
              </c:extLst>
            </c:dLbl>
            <c:dLbl>
              <c:idx val="1"/>
              <c:layout>
                <c:manualLayout>
                  <c:x val="3.0425678523404416E-3"/>
                  <c:y val="-9.1919640364103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9D-4849-B35E-701CEE9BCCED}"/>
                </c:ext>
              </c:extLst>
            </c:dLbl>
            <c:dLbl>
              <c:idx val="2"/>
              <c:layout>
                <c:manualLayout>
                  <c:x val="0"/>
                  <c:y val="-6.3829787234042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9D-4849-B35E-701CEE9BCCED}"/>
                </c:ext>
              </c:extLst>
            </c:dLbl>
            <c:dLbl>
              <c:idx val="3"/>
              <c:layout>
                <c:manualLayout>
                  <c:x val="1.4029172436707735E-3"/>
                  <c:y val="-6.3224297760652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90-44E7-AC17-A0E0B5EC83C4}"/>
                </c:ext>
              </c:extLst>
            </c:dLbl>
            <c:dLbl>
              <c:idx val="4"/>
              <c:layout>
                <c:manualLayout>
                  <c:x val="3.1178515599738646E-3"/>
                  <c:y val="-4.9971519517507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90-44E7-AC17-A0E0B5EC83C4}"/>
                </c:ext>
              </c:extLst>
            </c:dLbl>
            <c:dLbl>
              <c:idx val="5"/>
              <c:layout>
                <c:manualLayout>
                  <c:x val="4.9555232953569844E-3"/>
                  <c:y val="-4.290472999385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6-476A-A2F9-902BE4F96E1B}"/>
                </c:ext>
              </c:extLst>
            </c:dLbl>
            <c:dLbl>
              <c:idx val="6"/>
              <c:layout>
                <c:manualLayout>
                  <c:x val="3.2332746851842765E-3"/>
                  <c:y val="-3.9559529792818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9D-4849-B35E-701CEE9BCCED}"/>
                </c:ext>
              </c:extLst>
            </c:dLbl>
            <c:dLbl>
              <c:idx val="7"/>
              <c:layout>
                <c:manualLayout>
                  <c:x val="4.5312942509204189E-3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9D-4849-B35E-701CEE9BCCED}"/>
                </c:ext>
              </c:extLst>
            </c:dLbl>
            <c:dLbl>
              <c:idx val="8"/>
              <c:layout>
                <c:manualLayout>
                  <c:x val="1.1328235627300217E-3"/>
                  <c:y val="-3.58894566370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35-47BF-B0F6-C8842803BFD2}"/>
                </c:ext>
              </c:extLst>
            </c:dLbl>
            <c:dLbl>
              <c:idx val="9"/>
              <c:layout>
                <c:manualLayout>
                  <c:x val="3.2862587163859421E-3"/>
                  <c:y val="-3.151295582733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E5-4B56-9C29-83FE8E94BE5C}"/>
                </c:ext>
              </c:extLst>
            </c:dLbl>
            <c:dLbl>
              <c:idx val="10"/>
              <c:layout>
                <c:manualLayout>
                  <c:x val="4.0310679092046371E-3"/>
                  <c:y val="-3.0651560842128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E5-4B56-9C29-83FE8E94BE5C}"/>
                </c:ext>
              </c:extLst>
            </c:dLbl>
            <c:dLbl>
              <c:idx val="11"/>
              <c:layout>
                <c:manualLayout>
                  <c:x val="4.8617754556380555E-3"/>
                  <c:y val="-3.05423856592395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E5-4B56-9C29-83FE8E94BE5C}"/>
                </c:ext>
              </c:extLst>
            </c:dLbl>
            <c:dLbl>
              <c:idx val="12"/>
              <c:layout>
                <c:manualLayout>
                  <c:x val="6.5124867038179272E-3"/>
                  <c:y val="-2.719941922153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DA-4DB3-A5BE-D3A2E18B56C9}"/>
                </c:ext>
              </c:extLst>
            </c:dLbl>
            <c:dLbl>
              <c:idx val="13"/>
              <c:layout>
                <c:manualLayout>
                  <c:x val="5.4590499891845742E-3"/>
                  <c:y val="-2.7018344781370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DA-4DB3-A5BE-D3A2E18B56C9}"/>
                </c:ext>
              </c:extLst>
            </c:dLbl>
            <c:dLbl>
              <c:idx val="14"/>
              <c:layout>
                <c:manualLayout>
                  <c:x val="5.3574526633616889E-3"/>
                  <c:y val="-2.6250209415312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8D-4C36-A4E5-A211952CFE59}"/>
                </c:ext>
              </c:extLst>
            </c:dLbl>
            <c:dLbl>
              <c:idx val="15"/>
              <c:layout>
                <c:manualLayout>
                  <c:x val="3.9197479244576158E-3"/>
                  <c:y val="-2.703942592282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8D-4C36-A4E5-A211952CFE59}"/>
                </c:ext>
              </c:extLst>
            </c:dLbl>
            <c:dLbl>
              <c:idx val="16"/>
              <c:layout>
                <c:manualLayout>
                  <c:x val="7.5738621032607157E-3"/>
                  <c:y val="-3.2236555536940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66-4988-BF7E-4438869B73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38100" bIns="19050" numCol="1" anchor="t" anchorCtr="0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'Zboruri externe'!$A$4:$A$20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Suceava</c:v>
                </c:pt>
                <c:pt idx="5">
                  <c:v>Craiova</c:v>
                </c:pt>
                <c:pt idx="6">
                  <c:v>Sibiu</c:v>
                </c:pt>
                <c:pt idx="7">
                  <c:v>Băneasa</c:v>
                </c:pt>
                <c:pt idx="8">
                  <c:v>Bacău</c:v>
                </c:pt>
                <c:pt idx="9">
                  <c:v>Brașov</c:v>
                </c:pt>
                <c:pt idx="10">
                  <c:v>Oradea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'Zboruri externe'!$B$4:$B$20</c:f>
              <c:numCache>
                <c:formatCode>#,##0</c:formatCode>
                <c:ptCount val="17"/>
                <c:pt idx="0">
                  <c:v>1551440</c:v>
                </c:pt>
                <c:pt idx="1">
                  <c:v>348227</c:v>
                </c:pt>
                <c:pt idx="2">
                  <c:v>205681</c:v>
                </c:pt>
                <c:pt idx="3">
                  <c:v>131627</c:v>
                </c:pt>
                <c:pt idx="4">
                  <c:v>76118</c:v>
                </c:pt>
                <c:pt idx="5">
                  <c:v>73689</c:v>
                </c:pt>
                <c:pt idx="6">
                  <c:v>68360</c:v>
                </c:pt>
                <c:pt idx="7">
                  <c:v>65275</c:v>
                </c:pt>
                <c:pt idx="8">
                  <c:v>47827</c:v>
                </c:pt>
                <c:pt idx="9">
                  <c:v>34153</c:v>
                </c:pt>
                <c:pt idx="10">
                  <c:v>27693</c:v>
                </c:pt>
                <c:pt idx="11">
                  <c:v>17765</c:v>
                </c:pt>
                <c:pt idx="12">
                  <c:v>14793</c:v>
                </c:pt>
                <c:pt idx="13">
                  <c:v>11862</c:v>
                </c:pt>
                <c:pt idx="14">
                  <c:v>8743</c:v>
                </c:pt>
                <c:pt idx="15">
                  <c:v>2321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6-476A-A2F9-902BE4F96E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0006783"/>
        <c:axId val="740011103"/>
      </c:barChart>
      <c:catAx>
        <c:axId val="740006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11103"/>
        <c:crosses val="autoZero"/>
        <c:auto val="1"/>
        <c:lblAlgn val="ctr"/>
        <c:lblOffset val="100"/>
        <c:noMultiLvlLbl val="0"/>
      </c:catAx>
      <c:valAx>
        <c:axId val="740011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006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ro-RO" sz="1600" b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Traficul de pasageri înregistrați</a:t>
            </a:r>
            <a:r>
              <a:rPr lang="ro-RO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 pe </a:t>
            </a:r>
            <a:r>
              <a:rPr lang="ro-RO" sz="1600" b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destinațiile din Zona</a:t>
            </a:r>
            <a:r>
              <a:rPr lang="ro-RO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 </a:t>
            </a:r>
            <a:r>
              <a:rPr lang="ro-RO" sz="1600" b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Schengen pe aeroporturile din România </a:t>
            </a:r>
          </a:p>
          <a:p>
            <a:pPr>
              <a:defRPr b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defRPr>
            </a:pPr>
            <a:r>
              <a:rPr lang="ro-RO" sz="1600" b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în luna iulie 2025</a:t>
            </a:r>
          </a:p>
        </c:rich>
      </c:tx>
      <c:layout>
        <c:manualLayout>
          <c:xMode val="edge"/>
          <c:yMode val="edge"/>
          <c:x val="0.17139483956540896"/>
          <c:y val="5.4573137574768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97239703273425E-2"/>
          <c:y val="0.20749711649365629"/>
          <c:w val="0.92350178430340601"/>
          <c:h val="0.629489100320793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2859251968503939E-3"/>
                  <c:y val="-1.584062408865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4E-4AD4-8597-1E5DA2497D71}"/>
                </c:ext>
              </c:extLst>
            </c:dLbl>
            <c:dLbl>
              <c:idx val="1"/>
              <c:layout>
                <c:manualLayout>
                  <c:x val="2.4386665208515389E-3"/>
                  <c:y val="-3.0668926800816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4E-4AD4-8597-1E5DA2497D71}"/>
                </c:ext>
              </c:extLst>
            </c:dLbl>
            <c:dLbl>
              <c:idx val="2"/>
              <c:layout>
                <c:manualLayout>
                  <c:x val="2.8263524351122777E-3"/>
                  <c:y val="-2.4111074657334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4E-4AD4-8597-1E5DA2497D71}"/>
                </c:ext>
              </c:extLst>
            </c:dLbl>
            <c:dLbl>
              <c:idx val="3"/>
              <c:layout>
                <c:manualLayout>
                  <c:x val="4.3287037037037035E-3"/>
                  <c:y val="-1.600685331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BC-4BD9-B051-C50DC420AA41}"/>
                </c:ext>
              </c:extLst>
            </c:dLbl>
            <c:dLbl>
              <c:idx val="4"/>
              <c:layout>
                <c:manualLayout>
                  <c:x val="2.2570174136890358E-3"/>
                  <c:y val="-4.2216352991869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BC-4BD9-B051-C50DC420AA41}"/>
                </c:ext>
              </c:extLst>
            </c:dLbl>
            <c:dLbl>
              <c:idx val="5"/>
              <c:layout>
                <c:manualLayout>
                  <c:x val="3.5740848194252368E-3"/>
                  <c:y val="-3.674927987738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1B-42B3-AF98-FF304616B0C2}"/>
                </c:ext>
              </c:extLst>
            </c:dLbl>
            <c:dLbl>
              <c:idx val="6"/>
              <c:layout>
                <c:manualLayout>
                  <c:x val="4.8772902284474002E-3"/>
                  <c:y val="-3.5102592801530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4E-4AD4-8597-1E5DA2497D71}"/>
                </c:ext>
              </c:extLst>
            </c:dLbl>
            <c:dLbl>
              <c:idx val="7"/>
              <c:layout>
                <c:manualLayout>
                  <c:x val="5.2617829193542798E-3"/>
                  <c:y val="-3.600481499112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4E-4AD4-8597-1E5DA2497D71}"/>
                </c:ext>
              </c:extLst>
            </c:dLbl>
            <c:dLbl>
              <c:idx val="8"/>
              <c:layout>
                <c:manualLayout>
                  <c:x val="4.2395495206503766E-3"/>
                  <c:y val="-3.526672133924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4E-4AD4-8597-1E5DA2497D71}"/>
                </c:ext>
              </c:extLst>
            </c:dLbl>
            <c:dLbl>
              <c:idx val="9"/>
              <c:layout>
                <c:manualLayout>
                  <c:x val="3.0758526683009962E-3"/>
                  <c:y val="-3.3583191908089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43-4E01-B19D-D8977D6B1F28}"/>
                </c:ext>
              </c:extLst>
            </c:dLbl>
            <c:dLbl>
              <c:idx val="10"/>
              <c:layout>
                <c:manualLayout>
                  <c:x val="3.877982439693567E-3"/>
                  <c:y val="-3.386726585817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43-4E01-B19D-D8977D6B1F28}"/>
                </c:ext>
              </c:extLst>
            </c:dLbl>
            <c:dLbl>
              <c:idx val="11"/>
              <c:layout>
                <c:manualLayout>
                  <c:x val="3.6579676713356124E-3"/>
                  <c:y val="-3.175409362196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43-4E01-B19D-D8977D6B1F28}"/>
                </c:ext>
              </c:extLst>
            </c:dLbl>
            <c:dLbl>
              <c:idx val="12"/>
              <c:layout>
                <c:manualLayout>
                  <c:x val="5.2850639651173641E-3"/>
                  <c:y val="-3.1221541531237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F6-4C22-AB48-C1D2592A5F69}"/>
                </c:ext>
              </c:extLst>
            </c:dLbl>
            <c:dLbl>
              <c:idx val="13"/>
              <c:layout>
                <c:manualLayout>
                  <c:x val="6.3902916261988187E-3"/>
                  <c:y val="-3.0492866225823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F6-4C22-AB48-C1D2592A5F69}"/>
                </c:ext>
              </c:extLst>
            </c:dLbl>
            <c:dLbl>
              <c:idx val="14"/>
              <c:layout>
                <c:manualLayout>
                  <c:x val="6.0057989352918558E-3"/>
                  <c:y val="-2.61417286627014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F6-4C22-AB48-C1D2592A5F69}"/>
                </c:ext>
              </c:extLst>
            </c:dLbl>
            <c:dLbl>
              <c:idx val="15"/>
              <c:layout>
                <c:manualLayout>
                  <c:x val="5.099082175871252E-3"/>
                  <c:y val="-2.8287311091169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7B-4353-AA32-316A1D209891}"/>
                </c:ext>
              </c:extLst>
            </c:dLbl>
            <c:dLbl>
              <c:idx val="16"/>
              <c:layout>
                <c:manualLayout>
                  <c:x val="3.3006771579909607E-3"/>
                  <c:y val="-1.73882361527125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033238898393896E-2"/>
                      <c:h val="4.8650519031141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C7B-4353-AA32-316A1D209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'Schengen - 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Timișoara</c:v>
                </c:pt>
                <c:pt idx="4">
                  <c:v>Băneasa</c:v>
                </c:pt>
                <c:pt idx="5">
                  <c:v>Craiova</c:v>
                </c:pt>
                <c:pt idx="6">
                  <c:v>Sibiu</c:v>
                </c:pt>
                <c:pt idx="7">
                  <c:v>Suceava</c:v>
                </c:pt>
                <c:pt idx="8">
                  <c:v>Bacău</c:v>
                </c:pt>
                <c:pt idx="9">
                  <c:v>Oradea</c:v>
                </c:pt>
                <c:pt idx="10">
                  <c:v>Brașov</c:v>
                </c:pt>
                <c:pt idx="11">
                  <c:v>Târgu Mureș</c:v>
                </c:pt>
                <c:pt idx="12">
                  <c:v>Maramureș</c:v>
                </c:pt>
                <c:pt idx="13">
                  <c:v>Constanța</c:v>
                </c:pt>
                <c:pt idx="14">
                  <c:v>Satu Mare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'Schengen - Non Schengen'!$B$4:$B$20</c:f>
              <c:numCache>
                <c:formatCode>#,##0</c:formatCode>
                <c:ptCount val="17"/>
                <c:pt idx="0">
                  <c:v>1186494</c:v>
                </c:pt>
                <c:pt idx="1">
                  <c:v>284255</c:v>
                </c:pt>
                <c:pt idx="2">
                  <c:v>164277</c:v>
                </c:pt>
                <c:pt idx="3">
                  <c:v>117736</c:v>
                </c:pt>
                <c:pt idx="4">
                  <c:v>48284</c:v>
                </c:pt>
                <c:pt idx="5">
                  <c:v>45111</c:v>
                </c:pt>
                <c:pt idx="6">
                  <c:v>44639</c:v>
                </c:pt>
                <c:pt idx="7">
                  <c:v>38590</c:v>
                </c:pt>
                <c:pt idx="8">
                  <c:v>22500</c:v>
                </c:pt>
                <c:pt idx="9">
                  <c:v>21126</c:v>
                </c:pt>
                <c:pt idx="10">
                  <c:v>15295</c:v>
                </c:pt>
                <c:pt idx="11">
                  <c:v>11341</c:v>
                </c:pt>
                <c:pt idx="12">
                  <c:v>6393</c:v>
                </c:pt>
                <c:pt idx="13">
                  <c:v>1021</c:v>
                </c:pt>
                <c:pt idx="14">
                  <c:v>998</c:v>
                </c:pt>
                <c:pt idx="15">
                  <c:v>559</c:v>
                </c:pt>
                <c:pt idx="1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D8-4AD0-8F1E-F80D992CD4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9706432"/>
        <c:axId val="189695872"/>
      </c:barChart>
      <c:catAx>
        <c:axId val="1897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9695872"/>
        <c:crosses val="autoZero"/>
        <c:auto val="1"/>
        <c:lblAlgn val="ctr"/>
        <c:lblOffset val="100"/>
        <c:noMultiLvlLbl val="0"/>
      </c:catAx>
      <c:valAx>
        <c:axId val="18969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r>
              <a:rPr lang="ro-RO" sz="1600" b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Traficul</a:t>
            </a:r>
            <a:r>
              <a:rPr lang="ro-RO" sz="1600" b="0" baseline="0">
                <a:solidFill>
                  <a:schemeClr val="accent1">
                    <a:lumMod val="50000"/>
                  </a:schemeClr>
                </a:solidFill>
                <a:latin typeface="+mn-lt"/>
                <a:cs typeface="Times New Roman" panose="02020603050405020304" pitchFamily="18" charset="0"/>
              </a:rPr>
              <a:t> de pasageri înregistrați pe destinațiile Non Schengen pe aeroporturile din România în luna iulie 2025</a:t>
            </a:r>
            <a:endParaRPr lang="ro-RO" sz="1600" b="0">
              <a:solidFill>
                <a:schemeClr val="accent1">
                  <a:lumMod val="50000"/>
                </a:schemeClr>
              </a:solidFill>
              <a:latin typeface="+mn-lt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225600321086624"/>
          <c:y val="5.0659957347594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ro-RO"/>
        </a:p>
      </c:txPr>
    </c:title>
    <c:autoTitleDeleted val="0"/>
    <c:plotArea>
      <c:layout>
        <c:manualLayout>
          <c:layoutTarget val="inner"/>
          <c:xMode val="edge"/>
          <c:yMode val="edge"/>
          <c:x val="6.2507929497657308E-2"/>
          <c:y val="0.13583552923785178"/>
          <c:w val="0.92026756791379705"/>
          <c:h val="0.70168123441264307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288786482334757E-3"/>
                  <c:y val="-0.3666919843474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51-4267-98CA-AEF9A1AF28F7}"/>
                </c:ext>
              </c:extLst>
            </c:dLbl>
            <c:dLbl>
              <c:idx val="1"/>
              <c:layout>
                <c:manualLayout>
                  <c:x val="1.4538505267486725E-3"/>
                  <c:y val="-0.11204477299504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51-4267-98CA-AEF9A1AF28F7}"/>
                </c:ext>
              </c:extLst>
            </c:dLbl>
            <c:dLbl>
              <c:idx val="2"/>
              <c:layout>
                <c:manualLayout>
                  <c:x val="0"/>
                  <c:y val="-8.7598640705216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51-4267-98CA-AEF9A1AF28F7}"/>
                </c:ext>
              </c:extLst>
            </c:dLbl>
            <c:dLbl>
              <c:idx val="3"/>
              <c:layout>
                <c:manualLayout>
                  <c:x val="1.3414129685402002E-3"/>
                  <c:y val="-7.2297511354859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51-4267-98CA-AEF9A1AF28F7}"/>
                </c:ext>
              </c:extLst>
            </c:dLbl>
            <c:dLbl>
              <c:idx val="4"/>
              <c:layout>
                <c:manualLayout>
                  <c:x val="3.6872165172901774E-3"/>
                  <c:y val="-5.6076123074405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51-4267-98CA-AEF9A1AF28F7}"/>
                </c:ext>
              </c:extLst>
            </c:dLbl>
            <c:dLbl>
              <c:idx val="5"/>
              <c:layout>
                <c:manualLayout>
                  <c:x val="4.0235615709326208E-3"/>
                  <c:y val="-5.580856304383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1-4267-98CA-AEF9A1AF28F7}"/>
                </c:ext>
              </c:extLst>
            </c:dLbl>
            <c:dLbl>
              <c:idx val="6"/>
              <c:layout>
                <c:manualLayout>
                  <c:x val="5.365555112062605E-3"/>
                  <c:y val="-5.0929442270474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51-4267-98CA-AEF9A1AF28F7}"/>
                </c:ext>
              </c:extLst>
            </c:dLbl>
            <c:dLbl>
              <c:idx val="7"/>
              <c:layout>
                <c:manualLayout>
                  <c:x val="3.9116078232156919E-3"/>
                  <c:y val="-4.8892264579655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51-4267-98CA-AEF9A1AF28F7}"/>
                </c:ext>
              </c:extLst>
            </c:dLbl>
            <c:dLbl>
              <c:idx val="8"/>
              <c:layout>
                <c:manualLayout>
                  <c:x val="2.29926097947425E-3"/>
                  <c:y val="-4.6118013543221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51-4267-98CA-AEF9A1AF28F7}"/>
                </c:ext>
              </c:extLst>
            </c:dLbl>
            <c:dLbl>
              <c:idx val="9"/>
              <c:layout>
                <c:manualLayout>
                  <c:x val="0"/>
                  <c:y val="-4.0743553816379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51-4267-98CA-AEF9A1AF28F7}"/>
                </c:ext>
              </c:extLst>
            </c:dLbl>
            <c:dLbl>
              <c:idx val="10"/>
              <c:layout>
                <c:manualLayout>
                  <c:x val="9.5707391414782831E-4"/>
                  <c:y val="-3.9843987478575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51-4267-98CA-AEF9A1AF28F7}"/>
                </c:ext>
              </c:extLst>
            </c:dLbl>
            <c:dLbl>
              <c:idx val="11"/>
              <c:layout>
                <c:manualLayout>
                  <c:x val="3.7991702650071067E-3"/>
                  <c:y val="-3.290074052211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51-4267-98CA-AEF9A1AF28F7}"/>
                </c:ext>
              </c:extLst>
            </c:dLbl>
            <c:dLbl>
              <c:idx val="12"/>
              <c:layout>
                <c:manualLayout>
                  <c:x val="4.4076103390302017E-3"/>
                  <c:y val="-3.340730801404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51-4267-98CA-AEF9A1AF28F7}"/>
                </c:ext>
              </c:extLst>
            </c:dLbl>
            <c:dLbl>
              <c:idx val="13"/>
              <c:layout>
                <c:manualLayout>
                  <c:x val="6.3693651196825305E-3"/>
                  <c:y val="-2.648330998064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51-4267-98CA-AEF9A1AF28F7}"/>
                </c:ext>
              </c:extLst>
            </c:dLbl>
            <c:dLbl>
              <c:idx val="14"/>
              <c:layout>
                <c:manualLayout>
                  <c:x val="7.3732718894008314E-3"/>
                  <c:y val="-2.444613228982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51-4267-98CA-AEF9A1AF28F7}"/>
                </c:ext>
              </c:extLst>
            </c:dLbl>
            <c:dLbl>
              <c:idx val="15"/>
              <c:layout>
                <c:manualLayout>
                  <c:x val="7.7995089323511981E-3"/>
                  <c:y val="-2.9170459640221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51-4267-98CA-AEF9A1AF28F7}"/>
                </c:ext>
              </c:extLst>
            </c:dLbl>
            <c:dLbl>
              <c:idx val="16"/>
              <c:layout>
                <c:manualLayout>
                  <c:x val="4.124748490945674E-3"/>
                  <c:y val="-2.58707932080174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7965968340247744E-2"/>
                      <c:h val="5.23623500842200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6C51-4267-98CA-AEF9A1AF28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'Non Schengen'!$A$4:$A$20</c:f>
              <c:strCache>
                <c:ptCount val="17"/>
                <c:pt idx="0">
                  <c:v>Otopeni</c:v>
                </c:pt>
                <c:pt idx="1">
                  <c:v>Cluj</c:v>
                </c:pt>
                <c:pt idx="2">
                  <c:v>Iași</c:v>
                </c:pt>
                <c:pt idx="3">
                  <c:v>Suceava</c:v>
                </c:pt>
                <c:pt idx="4">
                  <c:v>Timișoara</c:v>
                </c:pt>
                <c:pt idx="5">
                  <c:v>Craiova</c:v>
                </c:pt>
                <c:pt idx="6">
                  <c:v>Bacău</c:v>
                </c:pt>
                <c:pt idx="7">
                  <c:v>Sibiu</c:v>
                </c:pt>
                <c:pt idx="8">
                  <c:v>Brașov</c:v>
                </c:pt>
                <c:pt idx="9">
                  <c:v>Băneasa</c:v>
                </c:pt>
                <c:pt idx="10">
                  <c:v>Oradea</c:v>
                </c:pt>
                <c:pt idx="11">
                  <c:v>Constanța</c:v>
                </c:pt>
                <c:pt idx="12">
                  <c:v>Maramureș</c:v>
                </c:pt>
                <c:pt idx="13">
                  <c:v>Satu Mare</c:v>
                </c:pt>
                <c:pt idx="14">
                  <c:v>Târgu Mureș</c:v>
                </c:pt>
                <c:pt idx="15">
                  <c:v>Arad</c:v>
                </c:pt>
                <c:pt idx="16">
                  <c:v>Tulcea</c:v>
                </c:pt>
              </c:strCache>
            </c:strRef>
          </c:cat>
          <c:val>
            <c:numRef>
              <c:f>'Non Schengen'!$B$4:$B$20</c:f>
              <c:numCache>
                <c:formatCode>#,##0</c:formatCode>
                <c:ptCount val="17"/>
                <c:pt idx="0">
                  <c:v>447778</c:v>
                </c:pt>
                <c:pt idx="1">
                  <c:v>93841</c:v>
                </c:pt>
                <c:pt idx="2">
                  <c:v>57515</c:v>
                </c:pt>
                <c:pt idx="3">
                  <c:v>41865</c:v>
                </c:pt>
                <c:pt idx="4">
                  <c:v>33497</c:v>
                </c:pt>
                <c:pt idx="5">
                  <c:v>28672</c:v>
                </c:pt>
                <c:pt idx="6">
                  <c:v>25358</c:v>
                </c:pt>
                <c:pt idx="7">
                  <c:v>23808</c:v>
                </c:pt>
                <c:pt idx="8">
                  <c:v>19095</c:v>
                </c:pt>
                <c:pt idx="9">
                  <c:v>17491</c:v>
                </c:pt>
                <c:pt idx="10">
                  <c:v>16633</c:v>
                </c:pt>
                <c:pt idx="11">
                  <c:v>11840</c:v>
                </c:pt>
                <c:pt idx="12">
                  <c:v>10808</c:v>
                </c:pt>
                <c:pt idx="13">
                  <c:v>8728</c:v>
                </c:pt>
                <c:pt idx="14">
                  <c:v>6462</c:v>
                </c:pt>
                <c:pt idx="15">
                  <c:v>2290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C51-4267-98CA-AEF9A1AF28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8573024"/>
        <c:axId val="868563424"/>
      </c:barChart>
      <c:catAx>
        <c:axId val="8685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68563424"/>
        <c:crosses val="autoZero"/>
        <c:auto val="1"/>
        <c:lblAlgn val="ctr"/>
        <c:lblOffset val="100"/>
        <c:noMultiLvlLbl val="0"/>
      </c:catAx>
      <c:valAx>
        <c:axId val="86856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5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</xdr:colOff>
      <xdr:row>3</xdr:row>
      <xdr:rowOff>158115</xdr:rowOff>
    </xdr:from>
    <xdr:to>
      <xdr:col>21</xdr:col>
      <xdr:colOff>3810</xdr:colOff>
      <xdr:row>33</xdr:row>
      <xdr:rowOff>158115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47C88E1-8977-DD7A-A81C-2FA99CF53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385709</xdr:colOff>
      <xdr:row>24</xdr:row>
      <xdr:rowOff>96873</xdr:rowOff>
    </xdr:from>
    <xdr:to>
      <xdr:col>7</xdr:col>
      <xdr:colOff>176655</xdr:colOff>
      <xdr:row>26</xdr:row>
      <xdr:rowOff>83397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BBB75D5E-916D-4395-891A-DFFF1785C426}"/>
            </a:ext>
          </a:extLst>
        </xdr:cNvPr>
        <xdr:cNvSpPr txBox="1"/>
      </xdr:nvSpPr>
      <xdr:spPr>
        <a:xfrm rot="19567652">
          <a:off x="9682109" y="6430998"/>
          <a:ext cx="1086346" cy="36752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ro-RO" sz="1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8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951</xdr:colOff>
      <xdr:row>5</xdr:row>
      <xdr:rowOff>177163</xdr:rowOff>
    </xdr:from>
    <xdr:to>
      <xdr:col>3</xdr:col>
      <xdr:colOff>549591</xdr:colOff>
      <xdr:row>35</xdr:row>
      <xdr:rowOff>177163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C9A5558-BF90-B4D0-C645-8C5D7AD30A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0.48479</cdr:x>
      <cdr:y>0.5052</cdr:y>
    </cdr:from>
    <cdr:to>
      <cdr:x>0.60729</cdr:x>
      <cdr:y>0.56663</cdr:y>
    </cdr:to>
    <cdr:sp macro="" textlink="">
      <cdr:nvSpPr>
        <cdr:cNvPr id="2" name="Arrow: Right 1">
          <a:extLst xmlns:a="http://schemas.openxmlformats.org/drawingml/2006/main">
            <a:ext uri="{FF2B5EF4-FFF2-40B4-BE49-F238E27FC236}">
              <a16:creationId xmlns:a16="http://schemas.microsoft.com/office/drawing/2014/main" id="{118BFA9C-FF4C-5BE4-8338-A5A56408409C}"/>
            </a:ext>
          </a:extLst>
        </cdr:cNvPr>
        <cdr:cNvSpPr/>
      </cdr:nvSpPr>
      <cdr:spPr>
        <a:xfrm xmlns:a="http://schemas.openxmlformats.org/drawingml/2006/main" rot="19674055">
          <a:off x="3989667" y="2771717"/>
          <a:ext cx="1008126" cy="337030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0">
          <a:schemeClr val="accent2"/>
        </a:lnRef>
        <a:fillRef xmlns:a="http://schemas.openxmlformats.org/drawingml/2006/main" idx="3">
          <a:schemeClr val="accent2"/>
        </a:fillRef>
        <a:effectRef xmlns:a="http://schemas.openxmlformats.org/drawingml/2006/main" idx="3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kern="1200"/>
        </a:p>
      </cdr:txBody>
    </cdr:sp>
  </cdr:relSizeAnchor>
  <cdr:relSizeAnchor xmlns:cdr="http://schemas.openxmlformats.org/drawingml/2006/chartDrawing">
    <cdr:from>
      <cdr:x>0.49217</cdr:x>
      <cdr:y>0.40975</cdr:y>
    </cdr:from>
    <cdr:to>
      <cdr:x>0.62097</cdr:x>
      <cdr:y>0.47002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EBE2F6D-25F9-FA27-9CBF-37C6C5312DA9}"/>
            </a:ext>
          </a:extLst>
        </cdr:cNvPr>
        <cdr:cNvSpPr txBox="1"/>
      </cdr:nvSpPr>
      <cdr:spPr>
        <a:xfrm xmlns:a="http://schemas.openxmlformats.org/drawingml/2006/main" rot="19704622">
          <a:off x="4050353" y="2248065"/>
          <a:ext cx="1059973" cy="330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o-RO" sz="1600" b="1" kern="1200">
              <a:solidFill>
                <a:srgbClr val="00B050"/>
              </a:solidFill>
            </a:rPr>
            <a:t>+</a:t>
          </a:r>
          <a:r>
            <a:rPr lang="en-US" sz="1600" b="1" kern="1200">
              <a:solidFill>
                <a:srgbClr val="00B050"/>
              </a:solidFill>
            </a:rPr>
            <a:t>7</a:t>
          </a:r>
          <a:r>
            <a:rPr lang="ro-RO" sz="1600" b="1" kern="1200">
              <a:solidFill>
                <a:srgbClr val="00B050"/>
              </a:solidFill>
            </a:rPr>
            <a:t> %</a:t>
          </a:r>
          <a:endParaRPr lang="en-US" sz="1600" b="1" kern="1200">
            <a:solidFill>
              <a:srgbClr val="00B05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0.08436</cdr:x>
      <cdr:y>0.96721</cdr:y>
    </cdr:from>
    <cdr:to>
      <cdr:x>0.15798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E53DBAA-2097-E19F-022A-C4D83853BD6A}"/>
            </a:ext>
          </a:extLst>
        </cdr:cNvPr>
        <cdr:cNvSpPr txBox="1"/>
      </cdr:nvSpPr>
      <cdr:spPr>
        <a:xfrm xmlns:a="http://schemas.openxmlformats.org/drawingml/2006/main">
          <a:off x="1047750" y="6743699"/>
          <a:ext cx="914400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o-RO" sz="1100"/>
        </a:p>
      </cdr:txBody>
    </cdr:sp>
  </cdr:relSizeAnchor>
  <cdr:relSizeAnchor xmlns:cdr="http://schemas.openxmlformats.org/drawingml/2006/chartDrawing">
    <cdr:from>
      <cdr:x>0.08436</cdr:x>
      <cdr:y>0.96038</cdr:y>
    </cdr:from>
    <cdr:to>
      <cdr:x>0.37117</cdr:x>
      <cdr:y>0.9918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810D796-67A9-16C4-D127-3A7B2AA68747}"/>
            </a:ext>
          </a:extLst>
        </cdr:cNvPr>
        <cdr:cNvSpPr txBox="1"/>
      </cdr:nvSpPr>
      <cdr:spPr>
        <a:xfrm xmlns:a="http://schemas.openxmlformats.org/drawingml/2006/main">
          <a:off x="1047750" y="6696075"/>
          <a:ext cx="35623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o-RO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19051</xdr:colOff>
      <xdr:row>3</xdr:row>
      <xdr:rowOff>188595</xdr:rowOff>
    </xdr:from>
    <xdr:to>
      <xdr:col>21</xdr:col>
      <xdr:colOff>19051</xdr:colOff>
      <xdr:row>33</xdr:row>
      <xdr:rowOff>173355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3041A3B-0EA2-FD3C-C266-D74036B6B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76198</xdr:colOff>
      <xdr:row>3</xdr:row>
      <xdr:rowOff>28575</xdr:rowOff>
    </xdr:from>
    <xdr:to>
      <xdr:col>21</xdr:col>
      <xdr:colOff>76198</xdr:colOff>
      <xdr:row>33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A0DFAE-93E5-7198-623E-C8A217797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480060</xdr:colOff>
      <xdr:row>3</xdr:row>
      <xdr:rowOff>179071</xdr:rowOff>
    </xdr:from>
    <xdr:to>
      <xdr:col>20</xdr:col>
      <xdr:colOff>480060</xdr:colOff>
      <xdr:row>33</xdr:row>
      <xdr:rowOff>163831</xdr:rowOff>
    </xdr:to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B648D1AD-DD3B-0480-EB30-8C2E77D2D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601981</xdr:colOff>
      <xdr:row>39</xdr:row>
      <xdr:rowOff>173356</xdr:rowOff>
    </xdr:from>
    <xdr:to>
      <xdr:col>20</xdr:col>
      <xdr:colOff>601981</xdr:colOff>
      <xdr:row>69</xdr:row>
      <xdr:rowOff>158116</xdr:rowOff>
    </xdr:to>
    <xdr:graphicFrame macro="">
      <xdr:nvGraphicFramePr>
        <xdr:cNvPr id="3" name="Diagramă 1">
          <a:extLst>
            <a:ext uri="{FF2B5EF4-FFF2-40B4-BE49-F238E27FC236}">
              <a16:creationId xmlns:a16="http://schemas.microsoft.com/office/drawing/2014/main" id="{88B3A395-66D7-45EE-B35B-CAEDC91BD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15240</xdr:colOff>
      <xdr:row>74</xdr:row>
      <xdr:rowOff>163830</xdr:rowOff>
    </xdr:from>
    <xdr:to>
      <xdr:col>22</xdr:col>
      <xdr:colOff>15240</xdr:colOff>
      <xdr:row>104</xdr:row>
      <xdr:rowOff>148590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AA860C8-D153-D627-A900-D520022D4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601981</xdr:colOff>
      <xdr:row>2</xdr:row>
      <xdr:rowOff>173356</xdr:rowOff>
    </xdr:from>
    <xdr:to>
      <xdr:col>20</xdr:col>
      <xdr:colOff>601981</xdr:colOff>
      <xdr:row>32</xdr:row>
      <xdr:rowOff>158116</xdr:rowOff>
    </xdr:to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8558A7EF-8818-19DF-42E4-CE13B3D300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6665</xdr:colOff>
      <xdr:row>2</xdr:row>
      <xdr:rowOff>152398</xdr:rowOff>
    </xdr:from>
    <xdr:to>
      <xdr:col>21</xdr:col>
      <xdr:colOff>6665</xdr:colOff>
      <xdr:row>32</xdr:row>
      <xdr:rowOff>137158</xdr:rowOff>
    </xdr:to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43CA046B-1B55-E92F-1A89-741A94ED3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601981</xdr:colOff>
      <xdr:row>37</xdr:row>
      <xdr:rowOff>174305</xdr:rowOff>
    </xdr:from>
    <xdr:to>
      <xdr:col>20</xdr:col>
      <xdr:colOff>601981</xdr:colOff>
      <xdr:row>67</xdr:row>
      <xdr:rowOff>159065</xdr:rowOff>
    </xdr:to>
    <xdr:graphicFrame macro="">
      <xdr:nvGraphicFramePr>
        <xdr:cNvPr id="3" name="Diagramă 1">
          <a:extLst>
            <a:ext uri="{FF2B5EF4-FFF2-40B4-BE49-F238E27FC236}">
              <a16:creationId xmlns:a16="http://schemas.microsoft.com/office/drawing/2014/main" id="{D68A96E2-8A15-4724-AD81-B6F017CEE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74</xdr:row>
      <xdr:rowOff>179070</xdr:rowOff>
    </xdr:from>
    <xdr:to>
      <xdr:col>22</xdr:col>
      <xdr:colOff>0</xdr:colOff>
      <xdr:row>104</xdr:row>
      <xdr:rowOff>163830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D57541-4302-5D2C-70B0-E33CFB8111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601981</xdr:colOff>
      <xdr:row>2</xdr:row>
      <xdr:rowOff>174305</xdr:rowOff>
    </xdr:from>
    <xdr:to>
      <xdr:col>20</xdr:col>
      <xdr:colOff>601981</xdr:colOff>
      <xdr:row>32</xdr:row>
      <xdr:rowOff>159065</xdr:rowOff>
    </xdr:to>
    <xdr:graphicFrame macro="">
      <xdr:nvGraphicFramePr>
        <xdr:cNvPr id="2" name="Diagramă 1">
          <a:extLst>
            <a:ext uri="{FF2B5EF4-FFF2-40B4-BE49-F238E27FC236}">
              <a16:creationId xmlns:a16="http://schemas.microsoft.com/office/drawing/2014/main" id="{32AF012C-9716-76DF-B9E1-F4F846632C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2646</xdr:colOff>
      <xdr:row>5</xdr:row>
      <xdr:rowOff>16403</xdr:rowOff>
    </xdr:from>
    <xdr:to>
      <xdr:col>3</xdr:col>
      <xdr:colOff>552979</xdr:colOff>
      <xdr:row>34</xdr:row>
      <xdr:rowOff>101070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2C8C1D-35B0-A82B-49C1-C9F724E94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1997274</xdr:colOff>
      <xdr:row>23</xdr:row>
      <xdr:rowOff>138044</xdr:rowOff>
    </xdr:from>
    <xdr:to>
      <xdr:col>2</xdr:col>
      <xdr:colOff>3142308</xdr:colOff>
      <xdr:row>25</xdr:row>
      <xdr:rowOff>53600</xdr:rowOff>
    </xdr:to>
    <xdr:sp macro="" textlink="">
      <xdr:nvSpPr>
        <xdr:cNvPr id="3" name="Săgeată dreapta vărgată 1">
          <a:extLst>
            <a:ext uri="{FF2B5EF4-FFF2-40B4-BE49-F238E27FC236}">
              <a16:creationId xmlns:a16="http://schemas.microsoft.com/office/drawing/2014/main" id="{A3A0519C-246F-4C4D-B27B-27E98DC0F479}"/>
            </a:ext>
          </a:extLst>
        </xdr:cNvPr>
        <xdr:cNvSpPr/>
      </xdr:nvSpPr>
      <xdr:spPr>
        <a:xfrm rot="19482866">
          <a:off x="4672741" y="6183244"/>
          <a:ext cx="1145034" cy="288089"/>
        </a:xfrm>
        <a:prstGeom prst="stripedRightArrow">
          <a:avLst>
            <a:gd name="adj1" fmla="val 50000"/>
            <a:gd name="adj2" fmla="val 67330"/>
          </a:avLst>
        </a:prstGeom>
        <a:gradFill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16200000" scaled="0"/>
        </a:gradFill>
        <a:ln w="9525" cap="flat" cmpd="sng" algn="ctr">
          <a:solidFill>
            <a:srgbClr val="C0504D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o-RO" sz="1100" b="1" cap="none" spc="0">
            <a:ln w="18000">
              <a:solidFill>
                <a:srgbClr val="C0504D">
                  <a:satMod val="140000"/>
                </a:srgb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1957281</xdr:colOff>
      <xdr:row>21</xdr:row>
      <xdr:rowOff>53158</xdr:rowOff>
    </xdr:from>
    <xdr:to>
      <xdr:col>2</xdr:col>
      <xdr:colOff>3229665</xdr:colOff>
      <xdr:row>23</xdr:row>
      <xdr:rowOff>39683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64285C6B-1339-428C-BC48-23A4D7E3CAAD}"/>
            </a:ext>
          </a:extLst>
        </xdr:cNvPr>
        <xdr:cNvSpPr txBox="1"/>
      </xdr:nvSpPr>
      <xdr:spPr>
        <a:xfrm rot="19491174">
          <a:off x="4632748" y="5725825"/>
          <a:ext cx="1272384" cy="35905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+</a:t>
          </a:r>
          <a:r>
            <a:rPr lang="ro-RO" sz="18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21,50</a:t>
          </a:r>
          <a:r>
            <a:rPr lang="ro-RO" sz="18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%</a:t>
          </a:r>
          <a:endParaRPr lang="en-US" sz="18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D2808-A0DE-435C-8BC8-587D90ED0D45}">
  <dimension ref="A2:B29"/>
  <sheetViews>
    <sheetView workbookViewId="0">
      <selection activeCell="A5" sqref="A5:XFD5"/>
    </sheetView>
  </sheetViews>
  <sheetFormatPr defaultRowHeight="14.4" x14ac:dyDescent="0.3"/>
  <cols>
    <col min="1" max="1" width="15.44140625" customWidth="1"/>
    <col min="2" max="2" width="13.5546875" customWidth="1"/>
  </cols>
  <sheetData>
    <row r="2" spans="1:2" ht="21" x14ac:dyDescent="0.4">
      <c r="A2" s="15" t="s">
        <v>25</v>
      </c>
    </row>
    <row r="4" spans="1:2" ht="15.6" x14ac:dyDescent="0.3">
      <c r="A4" s="16" t="s">
        <v>26</v>
      </c>
      <c r="B4" s="16" t="s">
        <v>27</v>
      </c>
    </row>
    <row r="5" spans="1:2" hidden="1" x14ac:dyDescent="0.3"/>
    <row r="6" spans="1:2" x14ac:dyDescent="0.3">
      <c r="A6" t="s">
        <v>0</v>
      </c>
      <c r="B6" s="11">
        <v>1634272</v>
      </c>
    </row>
    <row r="7" spans="1:2" x14ac:dyDescent="0.3">
      <c r="A7" t="s">
        <v>1</v>
      </c>
      <c r="B7" s="1">
        <v>378096</v>
      </c>
    </row>
    <row r="8" spans="1:2" x14ac:dyDescent="0.3">
      <c r="A8" t="s">
        <v>2</v>
      </c>
      <c r="B8" s="1">
        <v>221792</v>
      </c>
    </row>
    <row r="9" spans="1:2" x14ac:dyDescent="0.3">
      <c r="A9" t="s">
        <v>3</v>
      </c>
      <c r="B9" s="1">
        <v>151233</v>
      </c>
    </row>
    <row r="10" spans="1:2" x14ac:dyDescent="0.3">
      <c r="A10" t="s">
        <v>5</v>
      </c>
      <c r="B10" s="1">
        <v>80455</v>
      </c>
    </row>
    <row r="11" spans="1:2" x14ac:dyDescent="0.3">
      <c r="A11" t="s">
        <v>12</v>
      </c>
      <c r="B11" s="1">
        <v>73783</v>
      </c>
    </row>
    <row r="12" spans="1:2" x14ac:dyDescent="0.3">
      <c r="A12" t="s">
        <v>6</v>
      </c>
      <c r="B12" s="1">
        <v>68447</v>
      </c>
    </row>
    <row r="13" spans="1:2" x14ac:dyDescent="0.3">
      <c r="A13" t="s">
        <v>11</v>
      </c>
      <c r="B13" s="1">
        <v>65775</v>
      </c>
    </row>
    <row r="14" spans="1:2" x14ac:dyDescent="0.3">
      <c r="A14" t="s">
        <v>4</v>
      </c>
      <c r="B14" s="1">
        <v>47858</v>
      </c>
    </row>
    <row r="15" spans="1:2" x14ac:dyDescent="0.3">
      <c r="A15" t="s">
        <v>7</v>
      </c>
      <c r="B15" s="1">
        <v>37759</v>
      </c>
    </row>
    <row r="16" spans="1:2" x14ac:dyDescent="0.3">
      <c r="A16" t="s">
        <v>19</v>
      </c>
      <c r="B16" s="1">
        <v>34390</v>
      </c>
    </row>
    <row r="17" spans="1:2" x14ac:dyDescent="0.3">
      <c r="A17" t="s">
        <v>14</v>
      </c>
      <c r="B17" s="1">
        <v>17803</v>
      </c>
    </row>
    <row r="18" spans="1:2" x14ac:dyDescent="0.3">
      <c r="A18" t="s">
        <v>8</v>
      </c>
      <c r="B18" s="1">
        <v>17201</v>
      </c>
    </row>
    <row r="19" spans="1:2" x14ac:dyDescent="0.3">
      <c r="A19" t="s">
        <v>17</v>
      </c>
      <c r="B19" s="1">
        <v>12861</v>
      </c>
    </row>
    <row r="20" spans="1:2" x14ac:dyDescent="0.3">
      <c r="A20" t="s">
        <v>13</v>
      </c>
      <c r="B20" s="1">
        <v>9726</v>
      </c>
    </row>
    <row r="21" spans="1:2" x14ac:dyDescent="0.3">
      <c r="A21" t="s">
        <v>9</v>
      </c>
      <c r="B21" s="1">
        <v>2849</v>
      </c>
    </row>
    <row r="22" spans="1:2" x14ac:dyDescent="0.3">
      <c r="A22" t="s">
        <v>10</v>
      </c>
      <c r="B22" s="1">
        <v>14</v>
      </c>
    </row>
    <row r="23" spans="1:2" x14ac:dyDescent="0.3">
      <c r="A23" s="8" t="s">
        <v>16</v>
      </c>
      <c r="B23" s="10">
        <f>SUM(B6:B22)</f>
        <v>2854314</v>
      </c>
    </row>
    <row r="27" spans="1:2" x14ac:dyDescent="0.3">
      <c r="B27" t="s">
        <v>15</v>
      </c>
    </row>
    <row r="28" spans="1:2" x14ac:dyDescent="0.3">
      <c r="B28" t="s">
        <v>15</v>
      </c>
    </row>
    <row r="29" spans="1:2" x14ac:dyDescent="0.3">
      <c r="B29" t="s">
        <v>15</v>
      </c>
    </row>
  </sheetData>
  <sortState xmlns:xlrd2="http://schemas.microsoft.com/office/spreadsheetml/2017/richdata2" ref="A6:B22">
    <sortCondition descending="1" ref="B6:B22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8967C-58BF-46A8-BDC2-FDD13A038DDD}">
  <dimension ref="A2:E33"/>
  <sheetViews>
    <sheetView workbookViewId="0">
      <selection activeCell="A2" sqref="A2"/>
    </sheetView>
  </sheetViews>
  <sheetFormatPr defaultRowHeight="14.4" x14ac:dyDescent="0.3"/>
  <cols>
    <col min="1" max="1" width="14.33203125" customWidth="1"/>
    <col min="2" max="2" width="20.109375" style="1" customWidth="1"/>
  </cols>
  <sheetData>
    <row r="2" spans="1:2" ht="21" x14ac:dyDescent="0.4">
      <c r="A2" s="15" t="s">
        <v>29</v>
      </c>
    </row>
    <row r="4" spans="1:2" ht="15.6" x14ac:dyDescent="0.3">
      <c r="A4" s="16" t="s">
        <v>26</v>
      </c>
      <c r="B4" s="17" t="s">
        <v>28</v>
      </c>
    </row>
    <row r="5" spans="1:2" x14ac:dyDescent="0.3">
      <c r="A5" t="s">
        <v>0</v>
      </c>
      <c r="B5" s="1">
        <v>12089</v>
      </c>
    </row>
    <row r="6" spans="1:2" x14ac:dyDescent="0.3">
      <c r="A6" t="s">
        <v>1</v>
      </c>
      <c r="B6" s="1">
        <v>3065</v>
      </c>
    </row>
    <row r="7" spans="1:2" x14ac:dyDescent="0.3">
      <c r="A7" t="s">
        <v>2</v>
      </c>
      <c r="B7" s="1">
        <v>1636</v>
      </c>
    </row>
    <row r="8" spans="1:2" x14ac:dyDescent="0.3">
      <c r="A8" t="s">
        <v>11</v>
      </c>
      <c r="B8" s="1">
        <v>1612</v>
      </c>
    </row>
    <row r="9" spans="1:2" x14ac:dyDescent="0.3">
      <c r="A9" t="s">
        <v>3</v>
      </c>
      <c r="B9" s="1">
        <v>1509</v>
      </c>
    </row>
    <row r="10" spans="1:2" x14ac:dyDescent="0.3">
      <c r="A10" t="s">
        <v>12</v>
      </c>
      <c r="B10" s="1">
        <v>836</v>
      </c>
    </row>
    <row r="11" spans="1:2" x14ac:dyDescent="0.3">
      <c r="A11" t="s">
        <v>17</v>
      </c>
      <c r="B11" s="1">
        <v>770</v>
      </c>
    </row>
    <row r="12" spans="1:2" x14ac:dyDescent="0.3">
      <c r="A12" t="s">
        <v>5</v>
      </c>
      <c r="B12" s="1">
        <v>722</v>
      </c>
    </row>
    <row r="13" spans="1:2" x14ac:dyDescent="0.3">
      <c r="A13" t="s">
        <v>6</v>
      </c>
      <c r="B13" s="1">
        <v>655</v>
      </c>
    </row>
    <row r="14" spans="1:2" x14ac:dyDescent="0.3">
      <c r="A14" t="s">
        <v>7</v>
      </c>
      <c r="B14" s="1">
        <v>474</v>
      </c>
    </row>
    <row r="15" spans="1:2" x14ac:dyDescent="0.3">
      <c r="A15" t="s">
        <v>18</v>
      </c>
      <c r="B15" s="1">
        <v>428</v>
      </c>
    </row>
    <row r="16" spans="1:2" x14ac:dyDescent="0.3">
      <c r="A16" t="s">
        <v>9</v>
      </c>
      <c r="B16" s="1">
        <v>384</v>
      </c>
    </row>
    <row r="17" spans="1:2" x14ac:dyDescent="0.3">
      <c r="A17" t="s">
        <v>4</v>
      </c>
      <c r="B17" s="1">
        <v>374</v>
      </c>
    </row>
    <row r="18" spans="1:2" x14ac:dyDescent="0.3">
      <c r="A18" t="s">
        <v>8</v>
      </c>
      <c r="B18" s="1">
        <v>172</v>
      </c>
    </row>
    <row r="19" spans="1:2" x14ac:dyDescent="0.3">
      <c r="A19" t="s">
        <v>14</v>
      </c>
      <c r="B19" s="1">
        <v>138</v>
      </c>
    </row>
    <row r="20" spans="1:2" x14ac:dyDescent="0.3">
      <c r="A20" t="s">
        <v>13</v>
      </c>
      <c r="B20" s="1">
        <v>130</v>
      </c>
    </row>
    <row r="21" spans="1:2" x14ac:dyDescent="0.3">
      <c r="A21" t="s">
        <v>10</v>
      </c>
      <c r="B21" s="1">
        <v>30</v>
      </c>
    </row>
    <row r="22" spans="1:2" x14ac:dyDescent="0.3">
      <c r="A22" s="8" t="s">
        <v>16</v>
      </c>
      <c r="B22" s="9">
        <f>SUM(B4:B21)</f>
        <v>25024</v>
      </c>
    </row>
    <row r="24" spans="1:2" x14ac:dyDescent="0.3">
      <c r="B24" s="1" t="s">
        <v>15</v>
      </c>
    </row>
    <row r="25" spans="1:2" x14ac:dyDescent="0.3">
      <c r="B25" s="1" t="s">
        <v>15</v>
      </c>
    </row>
    <row r="33" spans="5:5" x14ac:dyDescent="0.3">
      <c r="E33" t="s">
        <v>15</v>
      </c>
    </row>
  </sheetData>
  <autoFilter ref="A5:B22" xr:uid="{5338967C-58BF-46A8-BDC2-FDD13A038DDD}">
    <sortState xmlns:xlrd2="http://schemas.microsoft.com/office/spreadsheetml/2017/richdata2" ref="A6:B21">
      <sortCondition descending="1" ref="B5:B22"/>
    </sortState>
  </autoFilter>
  <sortState xmlns:xlrd2="http://schemas.microsoft.com/office/spreadsheetml/2017/richdata2" ref="A5:B21">
    <sortCondition descending="1" ref="B5:B21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8D02E-9E4D-446C-90B6-787443123D49}">
  <dimension ref="A1:B23"/>
  <sheetViews>
    <sheetView workbookViewId="0">
      <selection activeCell="B25" sqref="B25"/>
    </sheetView>
  </sheetViews>
  <sheetFormatPr defaultRowHeight="14.4" x14ac:dyDescent="0.3"/>
  <cols>
    <col min="1" max="1" width="20.5546875" customWidth="1"/>
    <col min="2" max="2" width="18.5546875" customWidth="1"/>
  </cols>
  <sheetData>
    <row r="1" spans="1:2" ht="21" x14ac:dyDescent="0.4">
      <c r="A1" s="18" t="s">
        <v>30</v>
      </c>
      <c r="B1" s="15"/>
    </row>
    <row r="3" spans="1:2" ht="15.6" x14ac:dyDescent="0.3">
      <c r="A3" s="16" t="s">
        <v>26</v>
      </c>
      <c r="B3" s="16" t="s">
        <v>30</v>
      </c>
    </row>
    <row r="4" spans="1:2" x14ac:dyDescent="0.3">
      <c r="A4" t="s">
        <v>0</v>
      </c>
      <c r="B4" s="13">
        <v>4005.87</v>
      </c>
    </row>
    <row r="5" spans="1:2" x14ac:dyDescent="0.3">
      <c r="A5" t="s">
        <v>1</v>
      </c>
      <c r="B5" s="14">
        <v>594.06399999999996</v>
      </c>
    </row>
    <row r="6" spans="1:2" x14ac:dyDescent="0.3">
      <c r="A6" t="s">
        <v>3</v>
      </c>
      <c r="B6" s="14">
        <v>562.13699999999994</v>
      </c>
    </row>
    <row r="7" spans="1:2" x14ac:dyDescent="0.3">
      <c r="A7" t="s">
        <v>17</v>
      </c>
      <c r="B7" s="13">
        <v>89</v>
      </c>
    </row>
    <row r="8" spans="1:2" x14ac:dyDescent="0.3">
      <c r="A8" t="s">
        <v>19</v>
      </c>
      <c r="B8" s="13">
        <v>68.45</v>
      </c>
    </row>
    <row r="9" spans="1:2" x14ac:dyDescent="0.3">
      <c r="A9" t="s">
        <v>9</v>
      </c>
      <c r="B9" s="13">
        <v>3.84</v>
      </c>
    </row>
    <row r="10" spans="1:2" x14ac:dyDescent="0.3">
      <c r="A10" t="s">
        <v>2</v>
      </c>
      <c r="B10" s="14">
        <v>0.61799999999999999</v>
      </c>
    </row>
    <row r="11" spans="1:2" x14ac:dyDescent="0.3">
      <c r="A11" t="s">
        <v>12</v>
      </c>
      <c r="B11" s="14">
        <v>0.11</v>
      </c>
    </row>
    <row r="12" spans="1:2" x14ac:dyDescent="0.3">
      <c r="A12" t="s">
        <v>6</v>
      </c>
      <c r="B12" s="14">
        <v>0.04</v>
      </c>
    </row>
    <row r="13" spans="1:2" x14ac:dyDescent="0.3">
      <c r="A13" t="s">
        <v>5</v>
      </c>
      <c r="B13" s="13">
        <v>0</v>
      </c>
    </row>
    <row r="14" spans="1:2" x14ac:dyDescent="0.3">
      <c r="A14" t="s">
        <v>7</v>
      </c>
      <c r="B14" s="13">
        <v>0</v>
      </c>
    </row>
    <row r="15" spans="1:2" x14ac:dyDescent="0.3">
      <c r="A15" t="s">
        <v>10</v>
      </c>
      <c r="B15" s="13">
        <v>0</v>
      </c>
    </row>
    <row r="16" spans="1:2" x14ac:dyDescent="0.3">
      <c r="A16" t="s">
        <v>8</v>
      </c>
      <c r="B16" s="13">
        <v>0</v>
      </c>
    </row>
    <row r="17" spans="1:2" x14ac:dyDescent="0.3">
      <c r="A17" t="s">
        <v>4</v>
      </c>
      <c r="B17" s="13">
        <v>0</v>
      </c>
    </row>
    <row r="18" spans="1:2" x14ac:dyDescent="0.3">
      <c r="A18" t="s">
        <v>14</v>
      </c>
      <c r="B18" s="13">
        <v>0</v>
      </c>
    </row>
    <row r="19" spans="1:2" x14ac:dyDescent="0.3">
      <c r="A19" t="s">
        <v>13</v>
      </c>
      <c r="B19" s="13">
        <v>0</v>
      </c>
    </row>
    <row r="20" spans="1:2" x14ac:dyDescent="0.3">
      <c r="A20" t="s">
        <v>11</v>
      </c>
      <c r="B20" s="13">
        <v>0</v>
      </c>
    </row>
    <row r="21" spans="1:2" hidden="1" x14ac:dyDescent="0.3">
      <c r="B21" s="13"/>
    </row>
    <row r="22" spans="1:2" hidden="1" x14ac:dyDescent="0.3">
      <c r="B22" s="1"/>
    </row>
    <row r="23" spans="1:2" ht="15.6" x14ac:dyDescent="0.3">
      <c r="A23" s="20" t="s">
        <v>16</v>
      </c>
      <c r="B23" s="21">
        <f>SUM(B4:B22)</f>
        <v>5324.1289999999999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06E21-6E27-4431-BA2D-AC87659DA179}">
  <dimension ref="A2:C93"/>
  <sheetViews>
    <sheetView tabSelected="1" workbookViewId="0">
      <selection activeCell="C102" sqref="C102"/>
    </sheetView>
  </sheetViews>
  <sheetFormatPr defaultRowHeight="14.4" x14ac:dyDescent="0.3"/>
  <cols>
    <col min="1" max="1" width="12.5546875" customWidth="1"/>
    <col min="2" max="2" width="14.33203125" customWidth="1"/>
    <col min="3" max="3" width="13.21875" customWidth="1"/>
  </cols>
  <sheetData>
    <row r="2" spans="1:2" ht="21" x14ac:dyDescent="0.4">
      <c r="A2" s="15" t="s">
        <v>31</v>
      </c>
    </row>
    <row r="4" spans="1:2" ht="15.6" x14ac:dyDescent="0.3">
      <c r="A4" s="16" t="s">
        <v>26</v>
      </c>
      <c r="B4" s="16" t="s">
        <v>27</v>
      </c>
    </row>
    <row r="5" spans="1:2" x14ac:dyDescent="0.3">
      <c r="A5" t="s">
        <v>0</v>
      </c>
      <c r="B5" s="11">
        <v>82832</v>
      </c>
    </row>
    <row r="6" spans="1:2" x14ac:dyDescent="0.3">
      <c r="A6" t="s">
        <v>1</v>
      </c>
      <c r="B6" s="1">
        <v>29857</v>
      </c>
    </row>
    <row r="7" spans="1:2" x14ac:dyDescent="0.3">
      <c r="A7" t="s">
        <v>3</v>
      </c>
      <c r="B7" s="1">
        <v>19602</v>
      </c>
    </row>
    <row r="8" spans="1:2" x14ac:dyDescent="0.3">
      <c r="A8" t="s">
        <v>2</v>
      </c>
      <c r="B8" s="1">
        <v>15981</v>
      </c>
    </row>
    <row r="9" spans="1:2" x14ac:dyDescent="0.3">
      <c r="A9" t="s">
        <v>7</v>
      </c>
      <c r="B9" s="1">
        <v>10032</v>
      </c>
    </row>
    <row r="10" spans="1:2" x14ac:dyDescent="0.3">
      <c r="A10" t="s">
        <v>5</v>
      </c>
      <c r="B10" s="1">
        <v>4314</v>
      </c>
    </row>
    <row r="11" spans="1:2" x14ac:dyDescent="0.3">
      <c r="A11" t="s">
        <v>8</v>
      </c>
      <c r="B11" s="1">
        <v>2277</v>
      </c>
    </row>
    <row r="12" spans="1:2" x14ac:dyDescent="0.3">
      <c r="A12" t="s">
        <v>13</v>
      </c>
      <c r="B12" s="1">
        <v>954</v>
      </c>
    </row>
    <row r="13" spans="1:2" x14ac:dyDescent="0.3">
      <c r="A13" t="s">
        <v>9</v>
      </c>
      <c r="B13" s="1">
        <v>528</v>
      </c>
    </row>
    <row r="14" spans="1:2" x14ac:dyDescent="0.3">
      <c r="A14" t="s">
        <v>19</v>
      </c>
      <c r="B14" s="1">
        <v>237</v>
      </c>
    </row>
    <row r="15" spans="1:2" x14ac:dyDescent="0.3">
      <c r="A15" t="s">
        <v>12</v>
      </c>
      <c r="B15" s="1">
        <v>60</v>
      </c>
    </row>
    <row r="16" spans="1:2" x14ac:dyDescent="0.3">
      <c r="A16" t="s">
        <v>17</v>
      </c>
      <c r="B16" s="1">
        <v>48</v>
      </c>
    </row>
    <row r="17" spans="1:2" x14ac:dyDescent="0.3">
      <c r="A17" t="s">
        <v>6</v>
      </c>
      <c r="B17" s="1">
        <v>41</v>
      </c>
    </row>
    <row r="18" spans="1:2" x14ac:dyDescent="0.3">
      <c r="A18" t="s">
        <v>11</v>
      </c>
      <c r="B18" s="1">
        <v>38</v>
      </c>
    </row>
    <row r="19" spans="1:2" x14ac:dyDescent="0.3">
      <c r="A19" t="s">
        <v>4</v>
      </c>
      <c r="B19" s="1">
        <v>23</v>
      </c>
    </row>
    <row r="20" spans="1:2" x14ac:dyDescent="0.3">
      <c r="A20" t="s">
        <v>10</v>
      </c>
      <c r="B20" s="1">
        <v>12</v>
      </c>
    </row>
    <row r="21" spans="1:2" x14ac:dyDescent="0.3">
      <c r="A21" t="s">
        <v>14</v>
      </c>
      <c r="B21" s="1">
        <v>0</v>
      </c>
    </row>
    <row r="22" spans="1:2" x14ac:dyDescent="0.3">
      <c r="A22" s="8" t="s">
        <v>16</v>
      </c>
      <c r="B22" s="10">
        <f>SUM(B5:B21)</f>
        <v>166836</v>
      </c>
    </row>
    <row r="38" spans="1:2" ht="21" x14ac:dyDescent="0.4">
      <c r="A38" s="15" t="s">
        <v>32</v>
      </c>
    </row>
    <row r="40" spans="1:2" ht="15.6" x14ac:dyDescent="0.3">
      <c r="A40" s="16" t="s">
        <v>26</v>
      </c>
      <c r="B40" s="16" t="s">
        <v>27</v>
      </c>
    </row>
    <row r="41" spans="1:2" x14ac:dyDescent="0.3">
      <c r="A41" t="s">
        <v>0</v>
      </c>
      <c r="B41" s="11">
        <v>1551440</v>
      </c>
    </row>
    <row r="42" spans="1:2" x14ac:dyDescent="0.3">
      <c r="A42" t="s">
        <v>1</v>
      </c>
      <c r="B42" s="1">
        <v>348227</v>
      </c>
    </row>
    <row r="43" spans="1:2" x14ac:dyDescent="0.3">
      <c r="A43" t="s">
        <v>2</v>
      </c>
      <c r="B43" s="1">
        <v>205681</v>
      </c>
    </row>
    <row r="44" spans="1:2" x14ac:dyDescent="0.3">
      <c r="A44" t="s">
        <v>3</v>
      </c>
      <c r="B44" s="1">
        <v>131627</v>
      </c>
    </row>
    <row r="45" spans="1:2" x14ac:dyDescent="0.3">
      <c r="A45" t="s">
        <v>5</v>
      </c>
      <c r="B45" s="1">
        <v>76118</v>
      </c>
    </row>
    <row r="46" spans="1:2" x14ac:dyDescent="0.3">
      <c r="A46" t="s">
        <v>12</v>
      </c>
      <c r="B46" s="1">
        <v>73689</v>
      </c>
    </row>
    <row r="47" spans="1:2" x14ac:dyDescent="0.3">
      <c r="A47" t="s">
        <v>6</v>
      </c>
      <c r="B47" s="1">
        <v>68360</v>
      </c>
    </row>
    <row r="48" spans="1:2" x14ac:dyDescent="0.3">
      <c r="A48" t="s">
        <v>11</v>
      </c>
      <c r="B48" s="1">
        <v>65275</v>
      </c>
    </row>
    <row r="49" spans="1:2" x14ac:dyDescent="0.3">
      <c r="A49" t="s">
        <v>4</v>
      </c>
      <c r="B49" s="1">
        <v>47827</v>
      </c>
    </row>
    <row r="50" spans="1:2" x14ac:dyDescent="0.3">
      <c r="A50" t="s">
        <v>19</v>
      </c>
      <c r="B50" s="1">
        <v>34153</v>
      </c>
    </row>
    <row r="51" spans="1:2" x14ac:dyDescent="0.3">
      <c r="A51" t="s">
        <v>7</v>
      </c>
      <c r="B51" s="1">
        <v>27693</v>
      </c>
    </row>
    <row r="52" spans="1:2" x14ac:dyDescent="0.3">
      <c r="A52" t="s">
        <v>14</v>
      </c>
      <c r="B52" s="1">
        <v>17765</v>
      </c>
    </row>
    <row r="53" spans="1:2" x14ac:dyDescent="0.3">
      <c r="A53" t="s">
        <v>8</v>
      </c>
      <c r="B53" s="1">
        <v>14793</v>
      </c>
    </row>
    <row r="54" spans="1:2" x14ac:dyDescent="0.3">
      <c r="A54" t="s">
        <v>17</v>
      </c>
      <c r="B54" s="1">
        <v>11862</v>
      </c>
    </row>
    <row r="55" spans="1:2" x14ac:dyDescent="0.3">
      <c r="A55" t="s">
        <v>13</v>
      </c>
      <c r="B55" s="1">
        <v>8743</v>
      </c>
    </row>
    <row r="56" spans="1:2" x14ac:dyDescent="0.3">
      <c r="A56" t="s">
        <v>9</v>
      </c>
      <c r="B56" s="1">
        <v>2321</v>
      </c>
    </row>
    <row r="57" spans="1:2" x14ac:dyDescent="0.3">
      <c r="A57" t="s">
        <v>10</v>
      </c>
      <c r="B57" s="1">
        <v>1</v>
      </c>
    </row>
    <row r="58" spans="1:2" x14ac:dyDescent="0.3">
      <c r="A58" s="8" t="s">
        <v>16</v>
      </c>
      <c r="B58" s="10">
        <f>SUM(B41:B57)</f>
        <v>2685575</v>
      </c>
    </row>
    <row r="73" spans="1:3" ht="21" x14ac:dyDescent="0.4">
      <c r="A73" s="15" t="s">
        <v>32</v>
      </c>
    </row>
    <row r="75" spans="1:3" ht="15.6" x14ac:dyDescent="0.3">
      <c r="A75" s="16" t="s">
        <v>26</v>
      </c>
      <c r="B75" s="16" t="s">
        <v>33</v>
      </c>
      <c r="C75" s="16" t="s">
        <v>34</v>
      </c>
    </row>
    <row r="76" spans="1:3" x14ac:dyDescent="0.3">
      <c r="A76" t="s">
        <v>0</v>
      </c>
      <c r="B76" s="11">
        <v>82832</v>
      </c>
      <c r="C76" s="11">
        <v>1551440</v>
      </c>
    </row>
    <row r="77" spans="1:3" x14ac:dyDescent="0.3">
      <c r="A77" t="s">
        <v>1</v>
      </c>
      <c r="B77" s="1">
        <v>29857</v>
      </c>
      <c r="C77" s="1">
        <v>348227</v>
      </c>
    </row>
    <row r="78" spans="1:3" x14ac:dyDescent="0.3">
      <c r="A78" t="s">
        <v>3</v>
      </c>
      <c r="B78" s="1">
        <v>19602</v>
      </c>
      <c r="C78" s="1">
        <v>131627</v>
      </c>
    </row>
    <row r="79" spans="1:3" x14ac:dyDescent="0.3">
      <c r="A79" t="s">
        <v>2</v>
      </c>
      <c r="B79" s="1">
        <v>15981</v>
      </c>
      <c r="C79" s="1">
        <v>205681</v>
      </c>
    </row>
    <row r="80" spans="1:3" x14ac:dyDescent="0.3">
      <c r="A80" t="s">
        <v>7</v>
      </c>
      <c r="B80" s="1">
        <v>10032</v>
      </c>
      <c r="C80" s="1">
        <v>27693</v>
      </c>
    </row>
    <row r="81" spans="1:3" x14ac:dyDescent="0.3">
      <c r="A81" t="s">
        <v>5</v>
      </c>
      <c r="B81" s="1">
        <v>4314</v>
      </c>
      <c r="C81" s="1">
        <v>76118</v>
      </c>
    </row>
    <row r="82" spans="1:3" x14ac:dyDescent="0.3">
      <c r="A82" t="s">
        <v>8</v>
      </c>
      <c r="B82" s="1">
        <v>2277</v>
      </c>
      <c r="C82" s="1">
        <v>14793</v>
      </c>
    </row>
    <row r="83" spans="1:3" x14ac:dyDescent="0.3">
      <c r="A83" t="s">
        <v>13</v>
      </c>
      <c r="B83" s="1">
        <v>954</v>
      </c>
      <c r="C83" s="1">
        <v>8743</v>
      </c>
    </row>
    <row r="84" spans="1:3" x14ac:dyDescent="0.3">
      <c r="A84" t="s">
        <v>9</v>
      </c>
      <c r="B84" s="1">
        <v>528</v>
      </c>
      <c r="C84" s="1">
        <v>2321</v>
      </c>
    </row>
    <row r="85" spans="1:3" x14ac:dyDescent="0.3">
      <c r="A85" t="s">
        <v>19</v>
      </c>
      <c r="B85" s="1">
        <v>237</v>
      </c>
      <c r="C85" s="1">
        <v>34153</v>
      </c>
    </row>
    <row r="86" spans="1:3" x14ac:dyDescent="0.3">
      <c r="A86" t="s">
        <v>12</v>
      </c>
      <c r="B86" s="1">
        <v>60</v>
      </c>
      <c r="C86" s="1">
        <v>73689</v>
      </c>
    </row>
    <row r="87" spans="1:3" x14ac:dyDescent="0.3">
      <c r="A87" t="s">
        <v>17</v>
      </c>
      <c r="B87" s="1">
        <v>48</v>
      </c>
      <c r="C87" s="1">
        <v>11862</v>
      </c>
    </row>
    <row r="88" spans="1:3" x14ac:dyDescent="0.3">
      <c r="A88" t="s">
        <v>6</v>
      </c>
      <c r="B88" s="1">
        <v>41</v>
      </c>
      <c r="C88" s="1">
        <v>68360</v>
      </c>
    </row>
    <row r="89" spans="1:3" x14ac:dyDescent="0.3">
      <c r="A89" t="s">
        <v>11</v>
      </c>
      <c r="B89" s="1">
        <v>38</v>
      </c>
      <c r="C89" s="1">
        <v>65275</v>
      </c>
    </row>
    <row r="90" spans="1:3" x14ac:dyDescent="0.3">
      <c r="A90" t="s">
        <v>4</v>
      </c>
      <c r="B90" s="1">
        <v>23</v>
      </c>
      <c r="C90" s="1">
        <v>47827</v>
      </c>
    </row>
    <row r="91" spans="1:3" x14ac:dyDescent="0.3">
      <c r="A91" t="s">
        <v>10</v>
      </c>
      <c r="B91" s="1">
        <v>12</v>
      </c>
      <c r="C91" s="1">
        <v>1</v>
      </c>
    </row>
    <row r="92" spans="1:3" x14ac:dyDescent="0.3">
      <c r="A92" t="s">
        <v>14</v>
      </c>
      <c r="B92" s="1">
        <v>0</v>
      </c>
      <c r="C92" s="1">
        <v>17765</v>
      </c>
    </row>
    <row r="93" spans="1:3" x14ac:dyDescent="0.3">
      <c r="A93" s="22" t="s">
        <v>16</v>
      </c>
      <c r="B93" s="19">
        <f>SUM(B76:B92)</f>
        <v>166836</v>
      </c>
      <c r="C93" s="19">
        <f>SUM(C76:C92)</f>
        <v>2685575</v>
      </c>
    </row>
  </sheetData>
  <sortState xmlns:xlrd2="http://schemas.microsoft.com/office/spreadsheetml/2017/richdata2" ref="A5:B21">
    <sortCondition descending="1" ref="B5:B21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D7CB-CA4A-464A-9CC0-662ABE27DEEC}">
  <dimension ref="A1:B21"/>
  <sheetViews>
    <sheetView topLeftCell="A12" workbookViewId="0">
      <selection activeCell="E2" sqref="E2"/>
    </sheetView>
  </sheetViews>
  <sheetFormatPr defaultRowHeight="14.4" x14ac:dyDescent="0.3"/>
  <cols>
    <col min="1" max="1" width="11.5546875" customWidth="1"/>
    <col min="2" max="2" width="14.6640625" customWidth="1"/>
  </cols>
  <sheetData>
    <row r="1" spans="1:2" ht="21" x14ac:dyDescent="0.4">
      <c r="A1" s="15" t="s">
        <v>32</v>
      </c>
    </row>
    <row r="3" spans="1:2" ht="15.6" x14ac:dyDescent="0.3">
      <c r="A3" s="16" t="s">
        <v>26</v>
      </c>
      <c r="B3" s="16" t="s">
        <v>27</v>
      </c>
    </row>
    <row r="4" spans="1:2" x14ac:dyDescent="0.3">
      <c r="A4" t="s">
        <v>0</v>
      </c>
      <c r="B4" s="11">
        <v>1551440</v>
      </c>
    </row>
    <row r="5" spans="1:2" x14ac:dyDescent="0.3">
      <c r="A5" t="s">
        <v>1</v>
      </c>
      <c r="B5" s="1">
        <v>348227</v>
      </c>
    </row>
    <row r="6" spans="1:2" x14ac:dyDescent="0.3">
      <c r="A6" t="s">
        <v>2</v>
      </c>
      <c r="B6" s="1">
        <v>205681</v>
      </c>
    </row>
    <row r="7" spans="1:2" x14ac:dyDescent="0.3">
      <c r="A7" t="s">
        <v>3</v>
      </c>
      <c r="B7" s="1">
        <v>131627</v>
      </c>
    </row>
    <row r="8" spans="1:2" x14ac:dyDescent="0.3">
      <c r="A8" t="s">
        <v>5</v>
      </c>
      <c r="B8" s="1">
        <v>76118</v>
      </c>
    </row>
    <row r="9" spans="1:2" x14ac:dyDescent="0.3">
      <c r="A9" t="s">
        <v>12</v>
      </c>
      <c r="B9" s="1">
        <v>73689</v>
      </c>
    </row>
    <row r="10" spans="1:2" x14ac:dyDescent="0.3">
      <c r="A10" t="s">
        <v>6</v>
      </c>
      <c r="B10" s="1">
        <v>68360</v>
      </c>
    </row>
    <row r="11" spans="1:2" x14ac:dyDescent="0.3">
      <c r="A11" t="s">
        <v>11</v>
      </c>
      <c r="B11" s="1">
        <v>65275</v>
      </c>
    </row>
    <row r="12" spans="1:2" x14ac:dyDescent="0.3">
      <c r="A12" t="s">
        <v>4</v>
      </c>
      <c r="B12" s="1">
        <v>47827</v>
      </c>
    </row>
    <row r="13" spans="1:2" x14ac:dyDescent="0.3">
      <c r="A13" t="s">
        <v>19</v>
      </c>
      <c r="B13" s="1">
        <v>34153</v>
      </c>
    </row>
    <row r="14" spans="1:2" x14ac:dyDescent="0.3">
      <c r="A14" t="s">
        <v>7</v>
      </c>
      <c r="B14" s="1">
        <v>27693</v>
      </c>
    </row>
    <row r="15" spans="1:2" x14ac:dyDescent="0.3">
      <c r="A15" t="s">
        <v>14</v>
      </c>
      <c r="B15" s="1">
        <v>17765</v>
      </c>
    </row>
    <row r="16" spans="1:2" x14ac:dyDescent="0.3">
      <c r="A16" t="s">
        <v>8</v>
      </c>
      <c r="B16" s="1">
        <v>14793</v>
      </c>
    </row>
    <row r="17" spans="1:2" x14ac:dyDescent="0.3">
      <c r="A17" t="s">
        <v>17</v>
      </c>
      <c r="B17" s="1">
        <v>11862</v>
      </c>
    </row>
    <row r="18" spans="1:2" x14ac:dyDescent="0.3">
      <c r="A18" t="s">
        <v>13</v>
      </c>
      <c r="B18" s="1">
        <v>8743</v>
      </c>
    </row>
    <row r="19" spans="1:2" x14ac:dyDescent="0.3">
      <c r="A19" t="s">
        <v>9</v>
      </c>
      <c r="B19" s="1">
        <v>2321</v>
      </c>
    </row>
    <row r="20" spans="1:2" x14ac:dyDescent="0.3">
      <c r="A20" t="s">
        <v>10</v>
      </c>
      <c r="B20" s="1">
        <v>1</v>
      </c>
    </row>
    <row r="21" spans="1:2" x14ac:dyDescent="0.3">
      <c r="A21" s="8" t="s">
        <v>16</v>
      </c>
      <c r="B21" s="10">
        <f>SUM(B4:B20)</f>
        <v>2685575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E4944-03EF-49AA-AFF1-3C26844B037E}">
  <dimension ref="A1:C93"/>
  <sheetViews>
    <sheetView topLeftCell="A83" workbookViewId="0">
      <selection activeCell="A72" sqref="A72"/>
    </sheetView>
  </sheetViews>
  <sheetFormatPr defaultRowHeight="14.4" x14ac:dyDescent="0.3"/>
  <cols>
    <col min="1" max="1" width="16.33203125" customWidth="1"/>
    <col min="2" max="2" width="15.21875" customWidth="1"/>
    <col min="3" max="3" width="15.44140625" customWidth="1"/>
  </cols>
  <sheetData>
    <row r="1" spans="1:2" ht="21" x14ac:dyDescent="0.4">
      <c r="A1" s="15" t="s">
        <v>35</v>
      </c>
    </row>
    <row r="3" spans="1:2" ht="15.6" x14ac:dyDescent="0.3">
      <c r="A3" s="16" t="s">
        <v>26</v>
      </c>
      <c r="B3" s="16" t="s">
        <v>27</v>
      </c>
    </row>
    <row r="4" spans="1:2" x14ac:dyDescent="0.3">
      <c r="A4" t="s">
        <v>0</v>
      </c>
      <c r="B4" s="11">
        <v>1186494</v>
      </c>
    </row>
    <row r="5" spans="1:2" x14ac:dyDescent="0.3">
      <c r="A5" t="s">
        <v>1</v>
      </c>
      <c r="B5" s="1">
        <v>284255</v>
      </c>
    </row>
    <row r="6" spans="1:2" x14ac:dyDescent="0.3">
      <c r="A6" t="s">
        <v>2</v>
      </c>
      <c r="B6" s="1">
        <v>164277</v>
      </c>
    </row>
    <row r="7" spans="1:2" x14ac:dyDescent="0.3">
      <c r="A7" t="s">
        <v>3</v>
      </c>
      <c r="B7" s="1">
        <v>117736</v>
      </c>
    </row>
    <row r="8" spans="1:2" x14ac:dyDescent="0.3">
      <c r="A8" t="s">
        <v>11</v>
      </c>
      <c r="B8" s="1">
        <v>48284</v>
      </c>
    </row>
    <row r="9" spans="1:2" x14ac:dyDescent="0.3">
      <c r="A9" t="s">
        <v>12</v>
      </c>
      <c r="B9" s="1">
        <v>45111</v>
      </c>
    </row>
    <row r="10" spans="1:2" x14ac:dyDescent="0.3">
      <c r="A10" t="s">
        <v>6</v>
      </c>
      <c r="B10" s="1">
        <v>44639</v>
      </c>
    </row>
    <row r="11" spans="1:2" x14ac:dyDescent="0.3">
      <c r="A11" t="s">
        <v>5</v>
      </c>
      <c r="B11" s="1">
        <v>38590</v>
      </c>
    </row>
    <row r="12" spans="1:2" x14ac:dyDescent="0.3">
      <c r="A12" t="s">
        <v>4</v>
      </c>
      <c r="B12" s="1">
        <v>22500</v>
      </c>
    </row>
    <row r="13" spans="1:2" x14ac:dyDescent="0.3">
      <c r="A13" t="s">
        <v>7</v>
      </c>
      <c r="B13" s="1">
        <v>21126</v>
      </c>
    </row>
    <row r="14" spans="1:2" x14ac:dyDescent="0.3">
      <c r="A14" t="s">
        <v>19</v>
      </c>
      <c r="B14" s="1">
        <v>15295</v>
      </c>
    </row>
    <row r="15" spans="1:2" x14ac:dyDescent="0.3">
      <c r="A15" t="s">
        <v>14</v>
      </c>
      <c r="B15" s="1">
        <v>11341</v>
      </c>
    </row>
    <row r="16" spans="1:2" x14ac:dyDescent="0.3">
      <c r="A16" t="s">
        <v>8</v>
      </c>
      <c r="B16" s="1">
        <v>6393</v>
      </c>
    </row>
    <row r="17" spans="1:2" x14ac:dyDescent="0.3">
      <c r="A17" t="s">
        <v>17</v>
      </c>
      <c r="B17" s="1">
        <v>1021</v>
      </c>
    </row>
    <row r="18" spans="1:2" x14ac:dyDescent="0.3">
      <c r="A18" t="s">
        <v>13</v>
      </c>
      <c r="B18" s="1">
        <v>998</v>
      </c>
    </row>
    <row r="19" spans="1:2" x14ac:dyDescent="0.3">
      <c r="A19" t="s">
        <v>9</v>
      </c>
      <c r="B19" s="1">
        <v>559</v>
      </c>
    </row>
    <row r="20" spans="1:2" x14ac:dyDescent="0.3">
      <c r="A20" t="s">
        <v>10</v>
      </c>
      <c r="B20" s="1">
        <v>14</v>
      </c>
    </row>
    <row r="21" spans="1:2" x14ac:dyDescent="0.3">
      <c r="A21" s="22" t="s">
        <v>16</v>
      </c>
      <c r="B21" s="19">
        <f>SUM(B4:B20)</f>
        <v>2008633</v>
      </c>
    </row>
    <row r="36" spans="1:2" ht="21" x14ac:dyDescent="0.4">
      <c r="A36" s="15" t="s">
        <v>36</v>
      </c>
    </row>
    <row r="38" spans="1:2" ht="15.6" x14ac:dyDescent="0.3">
      <c r="A38" s="16" t="s">
        <v>26</v>
      </c>
      <c r="B38" s="16" t="s">
        <v>27</v>
      </c>
    </row>
    <row r="39" spans="1:2" x14ac:dyDescent="0.3">
      <c r="A39" t="s">
        <v>0</v>
      </c>
      <c r="B39" s="11">
        <v>447778</v>
      </c>
    </row>
    <row r="40" spans="1:2" x14ac:dyDescent="0.3">
      <c r="A40" t="s">
        <v>1</v>
      </c>
      <c r="B40" s="1">
        <v>93841</v>
      </c>
    </row>
    <row r="41" spans="1:2" x14ac:dyDescent="0.3">
      <c r="A41" t="s">
        <v>2</v>
      </c>
      <c r="B41" s="1">
        <v>57515</v>
      </c>
    </row>
    <row r="42" spans="1:2" x14ac:dyDescent="0.3">
      <c r="A42" t="s">
        <v>5</v>
      </c>
      <c r="B42" s="1">
        <v>41865</v>
      </c>
    </row>
    <row r="43" spans="1:2" x14ac:dyDescent="0.3">
      <c r="A43" t="s">
        <v>3</v>
      </c>
      <c r="B43" s="1">
        <v>33497</v>
      </c>
    </row>
    <row r="44" spans="1:2" x14ac:dyDescent="0.3">
      <c r="A44" t="s">
        <v>12</v>
      </c>
      <c r="B44" s="1">
        <v>28672</v>
      </c>
    </row>
    <row r="45" spans="1:2" x14ac:dyDescent="0.3">
      <c r="A45" t="s">
        <v>4</v>
      </c>
      <c r="B45" s="1">
        <v>25358</v>
      </c>
    </row>
    <row r="46" spans="1:2" x14ac:dyDescent="0.3">
      <c r="A46" t="s">
        <v>6</v>
      </c>
      <c r="B46" s="1">
        <v>23808</v>
      </c>
    </row>
    <row r="47" spans="1:2" x14ac:dyDescent="0.3">
      <c r="A47" t="s">
        <v>19</v>
      </c>
      <c r="B47" s="1">
        <v>19095</v>
      </c>
    </row>
    <row r="48" spans="1:2" x14ac:dyDescent="0.3">
      <c r="A48" t="s">
        <v>11</v>
      </c>
      <c r="B48" s="1">
        <v>17491</v>
      </c>
    </row>
    <row r="49" spans="1:2" x14ac:dyDescent="0.3">
      <c r="A49" t="s">
        <v>7</v>
      </c>
      <c r="B49" s="1">
        <v>16633</v>
      </c>
    </row>
    <row r="50" spans="1:2" x14ac:dyDescent="0.3">
      <c r="A50" t="s">
        <v>17</v>
      </c>
      <c r="B50" s="1">
        <v>11840</v>
      </c>
    </row>
    <row r="51" spans="1:2" x14ac:dyDescent="0.3">
      <c r="A51" t="s">
        <v>8</v>
      </c>
      <c r="B51" s="1">
        <v>10808</v>
      </c>
    </row>
    <row r="52" spans="1:2" x14ac:dyDescent="0.3">
      <c r="A52" t="s">
        <v>13</v>
      </c>
      <c r="B52" s="1">
        <v>8728</v>
      </c>
    </row>
    <row r="53" spans="1:2" x14ac:dyDescent="0.3">
      <c r="A53" t="s">
        <v>14</v>
      </c>
      <c r="B53" s="1">
        <v>6462</v>
      </c>
    </row>
    <row r="54" spans="1:2" x14ac:dyDescent="0.3">
      <c r="A54" t="s">
        <v>9</v>
      </c>
      <c r="B54" s="1">
        <v>2290</v>
      </c>
    </row>
    <row r="55" spans="1:2" x14ac:dyDescent="0.3">
      <c r="A55" t="s">
        <v>10</v>
      </c>
      <c r="B55" s="1">
        <v>0</v>
      </c>
    </row>
    <row r="56" spans="1:2" x14ac:dyDescent="0.3">
      <c r="A56" s="22" t="s">
        <v>16</v>
      </c>
      <c r="B56" s="19">
        <f>SUM(B39:B55)</f>
        <v>845681</v>
      </c>
    </row>
    <row r="72" spans="1:3" ht="21" x14ac:dyDescent="0.4">
      <c r="A72" s="15" t="s">
        <v>37</v>
      </c>
    </row>
    <row r="75" spans="1:3" ht="15.6" x14ac:dyDescent="0.3">
      <c r="A75" s="16" t="s">
        <v>26</v>
      </c>
      <c r="B75" s="16" t="s">
        <v>38</v>
      </c>
      <c r="C75" s="16" t="s">
        <v>39</v>
      </c>
    </row>
    <row r="76" spans="1:3" x14ac:dyDescent="0.3">
      <c r="A76" t="s">
        <v>0</v>
      </c>
      <c r="B76" s="11">
        <v>1186494</v>
      </c>
      <c r="C76" s="11">
        <v>447778</v>
      </c>
    </row>
    <row r="77" spans="1:3" x14ac:dyDescent="0.3">
      <c r="A77" t="s">
        <v>1</v>
      </c>
      <c r="B77" s="1">
        <v>284255</v>
      </c>
      <c r="C77" s="1">
        <v>93841</v>
      </c>
    </row>
    <row r="78" spans="1:3" x14ac:dyDescent="0.3">
      <c r="A78" t="s">
        <v>2</v>
      </c>
      <c r="B78" s="1">
        <v>164277</v>
      </c>
      <c r="C78" s="1">
        <v>57515</v>
      </c>
    </row>
    <row r="79" spans="1:3" x14ac:dyDescent="0.3">
      <c r="A79" t="s">
        <v>3</v>
      </c>
      <c r="B79" s="1">
        <v>117736</v>
      </c>
      <c r="C79" s="1">
        <v>33497</v>
      </c>
    </row>
    <row r="80" spans="1:3" x14ac:dyDescent="0.3">
      <c r="A80" t="s">
        <v>11</v>
      </c>
      <c r="B80" s="1">
        <v>48284</v>
      </c>
      <c r="C80" s="1">
        <v>17491</v>
      </c>
    </row>
    <row r="81" spans="1:3" x14ac:dyDescent="0.3">
      <c r="A81" t="s">
        <v>12</v>
      </c>
      <c r="B81" s="1">
        <v>45111</v>
      </c>
      <c r="C81" s="1">
        <v>28672</v>
      </c>
    </row>
    <row r="82" spans="1:3" x14ac:dyDescent="0.3">
      <c r="A82" t="s">
        <v>6</v>
      </c>
      <c r="B82" s="1">
        <v>44639</v>
      </c>
      <c r="C82" s="1">
        <v>23808</v>
      </c>
    </row>
    <row r="83" spans="1:3" x14ac:dyDescent="0.3">
      <c r="A83" t="s">
        <v>5</v>
      </c>
      <c r="B83" s="1">
        <v>38590</v>
      </c>
      <c r="C83" s="1">
        <v>41865</v>
      </c>
    </row>
    <row r="84" spans="1:3" x14ac:dyDescent="0.3">
      <c r="A84" t="s">
        <v>4</v>
      </c>
      <c r="B84" s="1">
        <v>22500</v>
      </c>
      <c r="C84" s="1">
        <v>25358</v>
      </c>
    </row>
    <row r="85" spans="1:3" x14ac:dyDescent="0.3">
      <c r="A85" t="s">
        <v>7</v>
      </c>
      <c r="B85" s="1">
        <v>21126</v>
      </c>
      <c r="C85" s="1">
        <v>16633</v>
      </c>
    </row>
    <row r="86" spans="1:3" x14ac:dyDescent="0.3">
      <c r="A86" t="s">
        <v>19</v>
      </c>
      <c r="B86" s="1">
        <v>15295</v>
      </c>
      <c r="C86" s="1">
        <v>19095</v>
      </c>
    </row>
    <row r="87" spans="1:3" x14ac:dyDescent="0.3">
      <c r="A87" t="s">
        <v>14</v>
      </c>
      <c r="B87" s="1">
        <v>11341</v>
      </c>
      <c r="C87" s="1">
        <v>6462</v>
      </c>
    </row>
    <row r="88" spans="1:3" x14ac:dyDescent="0.3">
      <c r="A88" t="s">
        <v>8</v>
      </c>
      <c r="B88" s="1">
        <v>6393</v>
      </c>
      <c r="C88" s="1">
        <v>10808</v>
      </c>
    </row>
    <row r="89" spans="1:3" x14ac:dyDescent="0.3">
      <c r="A89" t="s">
        <v>17</v>
      </c>
      <c r="B89" s="1">
        <v>1021</v>
      </c>
      <c r="C89" s="1">
        <v>11840</v>
      </c>
    </row>
    <row r="90" spans="1:3" x14ac:dyDescent="0.3">
      <c r="A90" t="s">
        <v>13</v>
      </c>
      <c r="B90" s="1">
        <v>998</v>
      </c>
      <c r="C90" s="1">
        <v>8728</v>
      </c>
    </row>
    <row r="91" spans="1:3" x14ac:dyDescent="0.3">
      <c r="A91" t="s">
        <v>9</v>
      </c>
      <c r="B91" s="1">
        <v>559</v>
      </c>
      <c r="C91" s="1">
        <v>2290</v>
      </c>
    </row>
    <row r="92" spans="1:3" x14ac:dyDescent="0.3">
      <c r="A92" t="s">
        <v>10</v>
      </c>
      <c r="B92" s="1">
        <v>14</v>
      </c>
      <c r="C92" s="1">
        <v>0</v>
      </c>
    </row>
    <row r="93" spans="1:3" x14ac:dyDescent="0.3">
      <c r="A93" s="22" t="s">
        <v>16</v>
      </c>
      <c r="B93" s="19">
        <f>SUM(B76:B92)</f>
        <v>2008633</v>
      </c>
      <c r="C93" s="19">
        <f>SUM(C76:C92)</f>
        <v>845681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27E9-0207-498F-A6D4-E6158E2FFFF3}">
  <dimension ref="A1:B21"/>
  <sheetViews>
    <sheetView workbookViewId="0">
      <selection activeCell="A4" sqref="A4"/>
    </sheetView>
  </sheetViews>
  <sheetFormatPr defaultRowHeight="14.4" x14ac:dyDescent="0.3"/>
  <cols>
    <col min="1" max="1" width="14.88671875" customWidth="1"/>
  </cols>
  <sheetData>
    <row r="1" spans="1:2" ht="21" x14ac:dyDescent="0.4">
      <c r="A1" s="15" t="s">
        <v>36</v>
      </c>
    </row>
    <row r="3" spans="1:2" ht="15.6" x14ac:dyDescent="0.3">
      <c r="A3" s="16" t="s">
        <v>26</v>
      </c>
      <c r="B3" s="16" t="s">
        <v>27</v>
      </c>
    </row>
    <row r="4" spans="1:2" x14ac:dyDescent="0.3">
      <c r="A4" t="s">
        <v>0</v>
      </c>
      <c r="B4" s="11">
        <v>447778</v>
      </c>
    </row>
    <row r="5" spans="1:2" x14ac:dyDescent="0.3">
      <c r="A5" t="s">
        <v>1</v>
      </c>
      <c r="B5" s="1">
        <v>93841</v>
      </c>
    </row>
    <row r="6" spans="1:2" x14ac:dyDescent="0.3">
      <c r="A6" t="s">
        <v>2</v>
      </c>
      <c r="B6" s="1">
        <v>57515</v>
      </c>
    </row>
    <row r="7" spans="1:2" x14ac:dyDescent="0.3">
      <c r="A7" t="s">
        <v>5</v>
      </c>
      <c r="B7" s="1">
        <v>41865</v>
      </c>
    </row>
    <row r="8" spans="1:2" x14ac:dyDescent="0.3">
      <c r="A8" t="s">
        <v>3</v>
      </c>
      <c r="B8" s="1">
        <v>33497</v>
      </c>
    </row>
    <row r="9" spans="1:2" x14ac:dyDescent="0.3">
      <c r="A9" t="s">
        <v>12</v>
      </c>
      <c r="B9" s="1">
        <v>28672</v>
      </c>
    </row>
    <row r="10" spans="1:2" x14ac:dyDescent="0.3">
      <c r="A10" t="s">
        <v>4</v>
      </c>
      <c r="B10" s="1">
        <v>25358</v>
      </c>
    </row>
    <row r="11" spans="1:2" x14ac:dyDescent="0.3">
      <c r="A11" t="s">
        <v>6</v>
      </c>
      <c r="B11" s="1">
        <v>23808</v>
      </c>
    </row>
    <row r="12" spans="1:2" x14ac:dyDescent="0.3">
      <c r="A12" t="s">
        <v>19</v>
      </c>
      <c r="B12" s="1">
        <v>19095</v>
      </c>
    </row>
    <row r="13" spans="1:2" x14ac:dyDescent="0.3">
      <c r="A13" t="s">
        <v>11</v>
      </c>
      <c r="B13" s="1">
        <v>17491</v>
      </c>
    </row>
    <row r="14" spans="1:2" x14ac:dyDescent="0.3">
      <c r="A14" t="s">
        <v>7</v>
      </c>
      <c r="B14" s="1">
        <v>16633</v>
      </c>
    </row>
    <row r="15" spans="1:2" x14ac:dyDescent="0.3">
      <c r="A15" t="s">
        <v>17</v>
      </c>
      <c r="B15" s="1">
        <v>11840</v>
      </c>
    </row>
    <row r="16" spans="1:2" x14ac:dyDescent="0.3">
      <c r="A16" t="s">
        <v>8</v>
      </c>
      <c r="B16" s="1">
        <v>10808</v>
      </c>
    </row>
    <row r="17" spans="1:2" x14ac:dyDescent="0.3">
      <c r="A17" t="s">
        <v>13</v>
      </c>
      <c r="B17" s="1">
        <v>8728</v>
      </c>
    </row>
    <row r="18" spans="1:2" x14ac:dyDescent="0.3">
      <c r="A18" t="s">
        <v>14</v>
      </c>
      <c r="B18" s="1">
        <v>6462</v>
      </c>
    </row>
    <row r="19" spans="1:2" x14ac:dyDescent="0.3">
      <c r="A19" t="s">
        <v>9</v>
      </c>
      <c r="B19" s="1">
        <v>2290</v>
      </c>
    </row>
    <row r="20" spans="1:2" x14ac:dyDescent="0.3">
      <c r="A20" t="s">
        <v>10</v>
      </c>
      <c r="B20" s="1">
        <v>0</v>
      </c>
    </row>
    <row r="21" spans="1:2" x14ac:dyDescent="0.3">
      <c r="A21" s="22" t="s">
        <v>16</v>
      </c>
      <c r="B21" s="19">
        <f>SUM(B4:B20)</f>
        <v>845681</v>
      </c>
    </row>
  </sheetData>
  <sortState xmlns:xlrd2="http://schemas.microsoft.com/office/spreadsheetml/2017/richdata2" ref="A4:B20">
    <sortCondition descending="1" ref="B4:B20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59C9D-BE87-4009-AFC8-78123EEABC73}">
  <dimension ref="B2:G4"/>
  <sheetViews>
    <sheetView zoomScale="90" zoomScaleNormal="90" workbookViewId="0">
      <selection activeCell="B2" sqref="B2"/>
    </sheetView>
  </sheetViews>
  <sheetFormatPr defaultRowHeight="14.4" x14ac:dyDescent="0.3"/>
  <cols>
    <col min="2" max="2" width="30.109375" customWidth="1"/>
    <col min="3" max="3" width="81.88671875" customWidth="1"/>
    <col min="7" max="7" width="10.33203125" bestFit="1" customWidth="1"/>
  </cols>
  <sheetData>
    <row r="2" spans="2:7" ht="152.25" customHeight="1" x14ac:dyDescent="0.3">
      <c r="B2" s="2" t="s">
        <v>15</v>
      </c>
      <c r="C2" s="3" t="s">
        <v>20</v>
      </c>
    </row>
    <row r="3" spans="2:7" ht="15.6" x14ac:dyDescent="0.3">
      <c r="B3" s="4" t="s">
        <v>21</v>
      </c>
      <c r="C3" s="5">
        <v>2349292</v>
      </c>
      <c r="E3" s="6"/>
      <c r="G3" s="12"/>
    </row>
    <row r="4" spans="2:7" ht="15.6" x14ac:dyDescent="0.3">
      <c r="B4" s="4" t="s">
        <v>22</v>
      </c>
      <c r="C4" s="7">
        <v>2854314</v>
      </c>
      <c r="E4" s="6">
        <f>SUM(C4/C3-1)</f>
        <v>0.21496774347335279</v>
      </c>
      <c r="G4" s="12">
        <f>C4/C3-1</f>
        <v>0.21496774347335279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0E4B-DA7C-451F-9810-ABD1EDCE7EB7}">
  <dimension ref="B2:G4"/>
  <sheetViews>
    <sheetView topLeftCell="A14" workbookViewId="0">
      <selection activeCell="F30" sqref="F30"/>
    </sheetView>
  </sheetViews>
  <sheetFormatPr defaultRowHeight="14.4" x14ac:dyDescent="0.3"/>
  <cols>
    <col min="2" max="2" width="30.109375" customWidth="1"/>
    <col min="3" max="3" width="81.88671875" customWidth="1"/>
    <col min="7" max="7" width="10.33203125" bestFit="1" customWidth="1"/>
  </cols>
  <sheetData>
    <row r="2" spans="2:7" ht="31.2" x14ac:dyDescent="0.3">
      <c r="B2" s="2" t="s">
        <v>15</v>
      </c>
      <c r="C2" s="3" t="s">
        <v>23</v>
      </c>
    </row>
    <row r="3" spans="2:7" ht="15.6" x14ac:dyDescent="0.3">
      <c r="B3" s="4" t="s">
        <v>24</v>
      </c>
      <c r="C3" s="5">
        <v>2675664</v>
      </c>
      <c r="E3" s="6"/>
      <c r="G3" s="12"/>
    </row>
    <row r="4" spans="2:7" ht="15.6" x14ac:dyDescent="0.3">
      <c r="B4" s="4" t="s">
        <v>22</v>
      </c>
      <c r="C4" s="7">
        <v>2854314</v>
      </c>
      <c r="E4" s="6">
        <f>SUM(C4/C3-1)</f>
        <v>6.6768473171519238E-2</v>
      </c>
      <c r="G4" s="12">
        <f>C4/C3-1</f>
        <v>6.6768473171519238E-2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Traficul de pasageri </vt:lpstr>
      <vt:lpstr>Miscari Aeronave</vt:lpstr>
      <vt:lpstr>Trafic Marf</vt:lpstr>
      <vt:lpstr>Zboruri interne - externe</vt:lpstr>
      <vt:lpstr>Zboruri externe</vt:lpstr>
      <vt:lpstr>Schengen - Non Schengen</vt:lpstr>
      <vt:lpstr>Non Schengen</vt:lpstr>
      <vt:lpstr>Comp pax 2019-2025</vt:lpstr>
      <vt:lpstr>Comp pax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Ioan Ripas</cp:lastModifiedBy>
  <cp:lastPrinted>2025-08-25T06:09:20Z</cp:lastPrinted>
  <dcterms:created xsi:type="dcterms:W3CDTF">2022-11-08T10:51:34Z</dcterms:created>
  <dcterms:modified xsi:type="dcterms:W3CDTF">2025-09-08T19:09:22Z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1a24c0-f782-4dcb-ab4e-c0288a2b9baf_Enabled">
    <vt:lpwstr>true</vt:lpwstr>
  </property>
  <property fmtid="{D5CDD505-2E9C-101B-9397-08002B2CF9AE}" pid="3" name="MSIP_Label_881a24c0-f782-4dcb-ab4e-c0288a2b9baf_SetDate">
    <vt:lpwstr>2025-09-08T16:00:40Z</vt:lpwstr>
  </property>
  <property fmtid="{D5CDD505-2E9C-101B-9397-08002B2CF9AE}" pid="4" name="MSIP_Label_881a24c0-f782-4dcb-ab4e-c0288a2b9baf_Method">
    <vt:lpwstr>Standard</vt:lpwstr>
  </property>
  <property fmtid="{D5CDD505-2E9C-101B-9397-08002B2CF9AE}" pid="5" name="MSIP_Label_881a24c0-f782-4dcb-ab4e-c0288a2b9baf_Name">
    <vt:lpwstr>General</vt:lpwstr>
  </property>
  <property fmtid="{D5CDD505-2E9C-101B-9397-08002B2CF9AE}" pid="6" name="MSIP_Label_881a24c0-f782-4dcb-ab4e-c0288a2b9baf_SiteId">
    <vt:lpwstr>7c299034-56bd-4947-bec9-f1673fd079d0</vt:lpwstr>
  </property>
  <property fmtid="{D5CDD505-2E9C-101B-9397-08002B2CF9AE}" pid="7" name="MSIP_Label_881a24c0-f782-4dcb-ab4e-c0288a2b9baf_ActionId">
    <vt:lpwstr>2143e2a8-56d5-4aec-9d59-7d5dbddd3410</vt:lpwstr>
  </property>
  <property fmtid="{D5CDD505-2E9C-101B-9397-08002B2CF9AE}" pid="8" name="MSIP_Label_881a24c0-f782-4dcb-ab4e-c0288a2b9baf_ContentBits">
    <vt:lpwstr>0</vt:lpwstr>
  </property>
  <property fmtid="{D5CDD505-2E9C-101B-9397-08002B2CF9AE}" pid="9" name="MSIP_Label_881a24c0-f782-4dcb-ab4e-c0288a2b9baf_Tag">
    <vt:lpwstr>10, 3, 0, 1</vt:lpwstr>
  </property>
</Properties>
</file>